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oralesr\Desktop\JEFE\ASAMBLEA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definedNames>
    <definedName name="_xlnm._FilterDatabase" localSheetId="0" hidden="1">Hoja1!$A$5:$J$118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1" l="1"/>
  <c r="H117" i="1"/>
  <c r="H74" i="1"/>
  <c r="H112" i="1"/>
  <c r="H75" i="1"/>
  <c r="H39" i="1"/>
  <c r="H31" i="1"/>
  <c r="H119" i="1"/>
  <c r="H83" i="1"/>
  <c r="H22" i="1"/>
  <c r="H86" i="1"/>
  <c r="H18" i="1"/>
  <c r="H107" i="1"/>
  <c r="H13" i="1"/>
  <c r="H102" i="1"/>
  <c r="H98" i="1"/>
  <c r="H101" i="1"/>
  <c r="H55" i="1"/>
  <c r="H104" i="1"/>
  <c r="H100" i="1"/>
  <c r="H7" i="1"/>
  <c r="H27" i="1"/>
  <c r="H8" i="1"/>
  <c r="H93" i="1"/>
  <c r="H57" i="1"/>
  <c r="H51" i="1"/>
  <c r="H45" i="1"/>
  <c r="H30" i="1"/>
  <c r="H35" i="1"/>
  <c r="H29" i="1"/>
  <c r="H69" i="1"/>
  <c r="H24" i="1"/>
  <c r="H63" i="1"/>
  <c r="H28" i="1"/>
  <c r="H53" i="1"/>
  <c r="H67" i="1"/>
  <c r="H92" i="1"/>
  <c r="H9" i="1"/>
  <c r="H56" i="1"/>
  <c r="H111" i="1"/>
  <c r="H76" i="1"/>
  <c r="H20" i="1"/>
  <c r="H115" i="1"/>
  <c r="H105" i="1"/>
  <c r="H82" i="1"/>
  <c r="H114" i="1"/>
  <c r="H36" i="1"/>
  <c r="H103" i="1"/>
  <c r="H54" i="1"/>
  <c r="H12" i="1"/>
  <c r="H65" i="1"/>
  <c r="H17" i="1"/>
  <c r="H109" i="1"/>
  <c r="H32" i="1"/>
  <c r="H10" i="1"/>
  <c r="H48" i="1"/>
  <c r="H60" i="1"/>
  <c r="H110" i="1"/>
  <c r="H38" i="1"/>
  <c r="H46" i="1"/>
  <c r="H85" i="1"/>
  <c r="H58" i="1"/>
  <c r="H116" i="1"/>
  <c r="H64" i="1"/>
  <c r="H66" i="1"/>
  <c r="H25" i="1"/>
  <c r="H23" i="1"/>
  <c r="H99" i="1"/>
  <c r="H91" i="1"/>
  <c r="H37" i="1"/>
  <c r="H15" i="1"/>
  <c r="H95" i="1"/>
  <c r="H61" i="1"/>
  <c r="H43" i="1"/>
  <c r="H73" i="1"/>
  <c r="H80" i="1"/>
  <c r="H97" i="1"/>
  <c r="H106" i="1"/>
  <c r="H11" i="1"/>
  <c r="H96" i="1"/>
  <c r="H59" i="1"/>
  <c r="H68" i="1"/>
  <c r="H94" i="1"/>
  <c r="H40" i="1"/>
  <c r="H44" i="1"/>
  <c r="H77" i="1"/>
  <c r="H50" i="1"/>
  <c r="H49" i="1"/>
  <c r="H89" i="1"/>
  <c r="H118" i="1"/>
  <c r="H47" i="1"/>
  <c r="H90" i="1"/>
  <c r="H52" i="1"/>
  <c r="H41" i="1"/>
  <c r="H88" i="1"/>
  <c r="H79" i="1"/>
  <c r="H70" i="1"/>
  <c r="H113" i="1"/>
  <c r="H16" i="1"/>
  <c r="H14" i="1"/>
  <c r="H108" i="1"/>
  <c r="H81" i="1"/>
  <c r="H62" i="1"/>
  <c r="H34" i="1"/>
  <c r="H42" i="1"/>
  <c r="H84" i="1"/>
  <c r="H6" i="1"/>
  <c r="H78" i="1"/>
  <c r="H87" i="1"/>
  <c r="H21" i="1"/>
  <c r="H71" i="1"/>
  <c r="H26" i="1"/>
  <c r="H33" i="1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1" i="2"/>
  <c r="H19" i="1" l="1"/>
</calcChain>
</file>

<file path=xl/sharedStrings.xml><?xml version="1.0" encoding="utf-8"?>
<sst xmlns="http://schemas.openxmlformats.org/spreadsheetml/2006/main" count="553" uniqueCount="182">
  <si>
    <t>Rut</t>
  </si>
  <si>
    <t>v</t>
  </si>
  <si>
    <t>Nombre</t>
  </si>
  <si>
    <t xml:space="preserve">Fecha de ingreso </t>
  </si>
  <si>
    <t>Fecha Cálculo</t>
  </si>
  <si>
    <t>Antigüedad (Años)</t>
  </si>
  <si>
    <t>Categoria/Jerarquia Nueva</t>
  </si>
  <si>
    <t>Unidad</t>
  </si>
  <si>
    <t>K</t>
  </si>
  <si>
    <t>LANDAETA  FONSECA, SERGIO ARTURO</t>
  </si>
  <si>
    <t>PEÑA  LEIVA, ALEJANDRO ERNESTO</t>
  </si>
  <si>
    <t>BARRALES  DIAZ, CLAUDIO RODOLFO</t>
  </si>
  <si>
    <t>DIAZ  BARRAZA, MIRIAN ONDINA</t>
  </si>
  <si>
    <t>VALDES  ROJAS, MARIA ALICIA</t>
  </si>
  <si>
    <t>BARRIA  RAMIREZ, RODOLFO</t>
  </si>
  <si>
    <t>ANGULO  DE LA FUENTE, VERONICA</t>
  </si>
  <si>
    <t>SEQUEIRA  DAZA, DORIS DEL CARMEN</t>
  </si>
  <si>
    <t>ALVAREZ  ESPINOZA, EVELYN ANGELICA</t>
  </si>
  <si>
    <t>MARTICORENA  ARAYA, MIGUEL FERNANDO</t>
  </si>
  <si>
    <t>LEON  CORREA , FRANCISCO JAVIER</t>
  </si>
  <si>
    <t>SANTOS  ANZORANDIA, CARLOS MIGUEL</t>
  </si>
  <si>
    <t>MUÑOZ  ESPINOSA, IRENE DEL CARMEN</t>
  </si>
  <si>
    <t>CORRAL  ZAVALA, SEBASTIAN</t>
  </si>
  <si>
    <t>UNGER  VERGARA, GEORG HEINZ</t>
  </si>
  <si>
    <t>ARANCIBIA  OLGUIN, ANA SUSANA</t>
  </si>
  <si>
    <t>LOPEZ  SANCHEZ, DAVID</t>
  </si>
  <si>
    <t>MUÑOZ  SALAS, JUDITH ELIANA</t>
  </si>
  <si>
    <t>SALINAS  CONTRERAS, MARCIA VALESKA</t>
  </si>
  <si>
    <t>SOBARZO  SANCHEZ, EDUARDO MARCELO</t>
  </si>
  <si>
    <t>VALENZUELA  BARRA, GABRIELA MARIA JOSE</t>
  </si>
  <si>
    <t>VALENZUELA  MAYORGA, JUAN ALEXIS</t>
  </si>
  <si>
    <t>VALENZUELA  VALDERRAMA, MANUEL ALEJANDRO</t>
  </si>
  <si>
    <t>PROFESOR ASOCIADO DOCENTE</t>
  </si>
  <si>
    <t>PROFESOR TITULAR DOCENTE</t>
  </si>
  <si>
    <t>PROFESOR TITULAR REGULAR</t>
  </si>
  <si>
    <t>PROFESOR ASOCIADO REGULAR</t>
  </si>
  <si>
    <t>GONZALEZ  CID, MARIA ANGELICA</t>
  </si>
  <si>
    <t>SILVA  ROJAS, PATRICIO JULIO</t>
  </si>
  <si>
    <t>Ubicación</t>
  </si>
  <si>
    <t>Santiago</t>
  </si>
  <si>
    <t>P.E.C. (VRA)</t>
  </si>
  <si>
    <t>Sede Regional Coquimbo</t>
  </si>
  <si>
    <t>INSTRUCTOR DOCENTE</t>
  </si>
  <si>
    <t>INSTRUCTORA DOCENTE</t>
  </si>
  <si>
    <t>PROFESOR ASISTENTE DOCENTE</t>
  </si>
  <si>
    <t>PROFESOR ASISTENTE REGULAR</t>
  </si>
  <si>
    <t>ALVAREZ  THON, LUIS ROLANDO</t>
  </si>
  <si>
    <t>ARRIAGADA  ARAYA, JAIME EUGENIO</t>
  </si>
  <si>
    <t>AZAGRA  PARODI, FRANCISCO EDUARDO</t>
  </si>
  <si>
    <t>BAEZA  DONOSO, SEBASTIAN ANDRES</t>
  </si>
  <si>
    <t>BETANCOURT  GUTIERREZ, VICTOR HUGO</t>
  </si>
  <si>
    <t>BRITO  CASTRO, CAROLA ALEJANDRA</t>
  </si>
  <si>
    <t>BRIZUELA  VALENZUELA, DANIELA ALEJANDRA</t>
  </si>
  <si>
    <t>CANALES  RAMIREZ, DIEGO MATIAS</t>
  </si>
  <si>
    <t>CARDENAS  MUÑOZ, SERGIO PATRICIO</t>
  </si>
  <si>
    <t>CARRASCO  CARVAJAL, OMAR FELIPE</t>
  </si>
  <si>
    <t>CORTES  ESTAY, LEONARDO ALBERTO</t>
  </si>
  <si>
    <t>CORTES  SANHUEZA, ALEXIS</t>
  </si>
  <si>
    <t>CRUZ  NARANJO, FRANCISCO JAVIER</t>
  </si>
  <si>
    <t>FERNANDEZ  CANO, FRANCISCA MARIA VICENTA</t>
  </si>
  <si>
    <t>FERRER  ROJAS, EUGENIO PABLO</t>
  </si>
  <si>
    <t>FIGUEROA  ORTIZ, JAVIER ALEJANDRO</t>
  </si>
  <si>
    <t>GARCIA  CORRALES, MIGUEL LUIS</t>
  </si>
  <si>
    <t>GARCIA  GARCIA, ISABEL MARIA</t>
  </si>
  <si>
    <t>GODOY  CRUZ, OSCAR HUMBERTO</t>
  </si>
  <si>
    <t>IMILAN  OJEDA, WALTER ALEJANDRO</t>
  </si>
  <si>
    <t>JARA  SEGUEL, DANITZA MAGDALENA</t>
  </si>
  <si>
    <t>LARA  GORI, ALEJANDRO</t>
  </si>
  <si>
    <t>LOPEZ  HUERTA, CLAUDIA MARCELA</t>
  </si>
  <si>
    <t>MUÑOZ  HERNANDEZ, LORETO ANDREA</t>
  </si>
  <si>
    <t>MUÑOZ  PADILLA , KATHERINE ALEJANDRA</t>
  </si>
  <si>
    <t>MUSSA  CASTELLANO, JADILLE</t>
  </si>
  <si>
    <t>NICOLAI  ORELLANA, CHRISTIAN</t>
  </si>
  <si>
    <t>OLMI  REYES, HERNAN ALEJANDRO</t>
  </si>
  <si>
    <t>ORTIZ  FIGUEROA, RODRIGO NICOLAS</t>
  </si>
  <si>
    <t>PALMA  SOLORZA, JUAN LUIS</t>
  </si>
  <si>
    <t>PARRAGUEZ  ROMERO, DIEGO IGNACIO</t>
  </si>
  <si>
    <t>PIÑA  NOVOA, CLAUDIO ISMAEL</t>
  </si>
  <si>
    <t>RAMOS  MEZA, ENRIQUE EULOGIO</t>
  </si>
  <si>
    <t>RAPOSO  MOYANO, ANIBAL ALFONSO</t>
  </si>
  <si>
    <t>ROHWEDDER  GREMLER, UWE</t>
  </si>
  <si>
    <t>SALDIAS  PEÑAFIEL, MARIA GABRIELA</t>
  </si>
  <si>
    <t>SALINAS  BADILLA, CRISTIAN ALBERTO</t>
  </si>
  <si>
    <t>SANCHEZ  LOPEZ, CRISTIAN GONZALO</t>
  </si>
  <si>
    <t>SANHUEZA  OLAVE, ALEJANDRO ANTONIO</t>
  </si>
  <si>
    <t>SEGUEL  PUEBLA, PAULA BEATRIZ</t>
  </si>
  <si>
    <t>SEPULVEDA  NAVARRO, NELSON ESTEBAN</t>
  </si>
  <si>
    <t>TEILLIER  ARREDONDO, JORGE TOMAS SEBASTIAN</t>
  </si>
  <si>
    <t>TOLOZA  HERRERA, REGINA BEATRIZ</t>
  </si>
  <si>
    <t>VALENCIA  PALACIOS, MARCO</t>
  </si>
  <si>
    <t>WEGMANN  SAQUEL, ANA MARIA OLGA</t>
  </si>
  <si>
    <t>ESCUELA INGENIERIA CIVIL EN OBRAS</t>
  </si>
  <si>
    <t>ESCUELA DE INGENIERIA EN MINAS (D)</t>
  </si>
  <si>
    <t>ESCUELA DE INGENIERIA EN CONSTRUCCION</t>
  </si>
  <si>
    <t>ESCUELA DE ARQUITECTURA</t>
  </si>
  <si>
    <t>ESCUELA DE INGENIERIA CIVIL INDUSTRIAL</t>
  </si>
  <si>
    <t>ESCUELA DE ARQUITECTURA DEL PAISAJE</t>
  </si>
  <si>
    <t>ESCUELA ING CIVIL COMPUT E INFORMATICA</t>
  </si>
  <si>
    <t>DEPARTAMENTO DE CIENCIAS BASICAS</t>
  </si>
  <si>
    <t>GEOLOGIA</t>
  </si>
  <si>
    <t>NAPADENSKY  BAUZA, RICARDO JOSE</t>
  </si>
  <si>
    <t>H. JUNTA DIRECTIVA</t>
  </si>
  <si>
    <t>REBOLLEDO  BURGOS, MARGARITA DEL CARMEN</t>
  </si>
  <si>
    <t>CHIANG  MIRANDA, ROSITA PAMELA</t>
  </si>
  <si>
    <t>COFRE  SZIGETHI, PABLO ANDRES</t>
  </si>
  <si>
    <t>MUHLHAUSER  SANTIBAÑEZ, HERRMANN ALFONSO</t>
  </si>
  <si>
    <t>LEON  LUQUE, JOSE IGNACIO</t>
  </si>
  <si>
    <t>TORREJON  RETAMAL, ARMANDO DEL CARMEN</t>
  </si>
  <si>
    <t>GONZALEZ  ORTEGA, JUAN ALBERTO</t>
  </si>
  <si>
    <t>LEHMANN  BERESI, KAREN MARCELA</t>
  </si>
  <si>
    <t>ALVAREZ  UNDURRAGA, GABRIEL BERNARDO</t>
  </si>
  <si>
    <t>ATRIA  LANNEFRANQUE, JORGE LUIS</t>
  </si>
  <si>
    <t>VARGAS  ORMEÑO, MARCELO ALEJANDRO</t>
  </si>
  <si>
    <t>BRUGNOLI  ERRAZURIZ, JOSE GREGORIO</t>
  </si>
  <si>
    <t>GOLDSACK  ULLOA, JUAN PABLO</t>
  </si>
  <si>
    <t>ORTEGA  CHAVARRIA, RODRIGO ALEXIS</t>
  </si>
  <si>
    <t>RIVERO  ZUÑIGA, GERONIMO RICARDO</t>
  </si>
  <si>
    <t>HENRIQUEZ  SAPUNAR, ANITA KATICA</t>
  </si>
  <si>
    <t>CASTILLO  BUTTINGHAUSEN, CAROLINA CECILIA</t>
  </si>
  <si>
    <t>PETERSSEN  SOFFIA, GABRIELA</t>
  </si>
  <si>
    <t>PINTO  MAIRA, MARIO ALFREDO ENRIQUE</t>
  </si>
  <si>
    <t>MEDINA  DAVILA, PABLO ANDRES</t>
  </si>
  <si>
    <t>MARIN  UGAS, DANIEL LUIS</t>
  </si>
  <si>
    <t>MAGRO  ., ROSARIO</t>
  </si>
  <si>
    <t>BASAURI  JORQUERA, LUCIANO FELIPE</t>
  </si>
  <si>
    <t>VILLA  ALEGRE, FELIX</t>
  </si>
  <si>
    <t>LISBOA  CASASSAS, ANAMARIA</t>
  </si>
  <si>
    <t>PEREZ  GONZALEZ, DAVID GUILLERMO</t>
  </si>
  <si>
    <t>TAPIA  GOMEZ, JULIO ENRIQUE</t>
  </si>
  <si>
    <t>AGUIRRE  VALDIVIESO, DIEGO HERNAN</t>
  </si>
  <si>
    <t>ALVAREZ  MALDONADO, JAIME OMAR</t>
  </si>
  <si>
    <t>MARQUEZ  THOMAS, CLAUDIA ANDREA</t>
  </si>
  <si>
    <t>REYES  ESPINOZA, ALFONSO OMAR</t>
  </si>
  <si>
    <t>VEGA  BELLO , CARLOS ALBERTO</t>
  </si>
  <si>
    <t>TORRES  FLORES , JOSE ALEJANDRO</t>
  </si>
  <si>
    <t>OCHOA  MARTINEZ, LAURA</t>
  </si>
  <si>
    <t>LOPEZ  RAMIREZ, CLAUDIO</t>
  </si>
  <si>
    <t>GUTIERREZ  NAVARRETE, CRISTIAN FREDDY</t>
  </si>
  <si>
    <t>HARMAT  RIVAS, JOZSEF</t>
  </si>
  <si>
    <t>HENRIQUEZ  BERROETA, CLAUDIO ALEX</t>
  </si>
  <si>
    <t>VARGAS  QUEZADA, ADOLFO EMILIO</t>
  </si>
  <si>
    <t>YURJEVIC  ZENTENO, SEBASTIAN</t>
  </si>
  <si>
    <t>CATALAN  MOYA, OSCAR  ENRIQUE</t>
  </si>
  <si>
    <t>BUCCIONI  VADULLI, ROLLY</t>
  </si>
  <si>
    <t>CANTEROS  GORMAZ, KATERINA ENOLFA</t>
  </si>
  <si>
    <t>FLORES  QUEZADA, JONATHAN GUILLERMO</t>
  </si>
  <si>
    <t>NEGRETE  LEON, STEPHANY LINDSAY FABIOLA</t>
  </si>
  <si>
    <t>CAÑAS  ROJAS, PAULINA ANDREA</t>
  </si>
  <si>
    <t>CARRASCO  MATURANA, JAIME ANTONIO</t>
  </si>
  <si>
    <t>ROJAS  CAILLY, JOSE LUIS</t>
  </si>
  <si>
    <t>RAMÍREZ  CAVIERES, VERÓNICA MARÍA</t>
  </si>
  <si>
    <t>CARREÑO  VÁSQUEZ, JOCELYN MAYRA</t>
  </si>
  <si>
    <t>AGUAYO  ESPINOZA, IVETTE MACARENA VERONICA</t>
  </si>
  <si>
    <t>MONCKEBERG  VERGARA, FRANCISCO JOSE</t>
  </si>
  <si>
    <t>MORGADO  FLORES, ADRIAN ENRIQUE</t>
  </si>
  <si>
    <t>CARMONA  ACOSTA, CARLOS JESUS</t>
  </si>
  <si>
    <t>CARCAMO  VARGAS, JAVIER PATRICIO</t>
  </si>
  <si>
    <t>TORRES  MUÑOZ, SERGIO</t>
  </si>
  <si>
    <t>SARMIENTO  LARA, DOMINGO ANDRES</t>
  </si>
  <si>
    <t>SILVA  MONDSELEWSKY, IDA PILAR</t>
  </si>
  <si>
    <t>LACALLE  ALFARO, PABLO ANDRES</t>
  </si>
  <si>
    <t>SEPULVEDA  MELLADO, ORLANDO</t>
  </si>
  <si>
    <t>AVELLO  FERNANDEZ, DANNY ANDRES</t>
  </si>
  <si>
    <t>PEREZ  VARGAS, JANET DEL PILAR</t>
  </si>
  <si>
    <t>ZUÑIGA  ROBLES, HECTOR ADOLFO</t>
  </si>
  <si>
    <t>CARTAGENA  DIAZ, PATRICIO ALBERTO</t>
  </si>
  <si>
    <t>DIAZ  SANGUINO, CLAUDIO HERNAN</t>
  </si>
  <si>
    <t>OBERREUTER  OLIVARES, RAUL ALEJANDRO</t>
  </si>
  <si>
    <t>VALLEJOS  ÁVILA, SAMANTHA ALEXIS</t>
  </si>
  <si>
    <t>SIN JERARQUIA</t>
  </si>
  <si>
    <t>DECANATO FACULTAD DE INGENIERIA Y ARQUIT</t>
  </si>
  <si>
    <t>CENTRO DE ESTUDIOS ARQUITECTONICOS URBANISTICOS Y DEL PAISAJ</t>
  </si>
  <si>
    <t>PROFESORA ASISTENTE DOCENTE</t>
  </si>
  <si>
    <t>ESCUELA ING EJECUCION EN COMPUTACION</t>
  </si>
  <si>
    <t>PROFESORA ASOCIADA DOCENTE</t>
  </si>
  <si>
    <t>ING.CIVIL INDUSTRIAL- DIURNO (LA SERENA)</t>
  </si>
  <si>
    <t>PROSECUCION A INGENIERIA CIVIL INDUSTRIAL SANTIAGO</t>
  </si>
  <si>
    <t>PROSECUCION A INGENIERIA CIVIL INFORMATICA E INDUSTRIAL SEDE</t>
  </si>
  <si>
    <t>MAGISTER EN GESTION DE LA CONSTRUCCION</t>
  </si>
  <si>
    <t>PROFESORA TITULAR REGULAR</t>
  </si>
  <si>
    <t>PADRON FAC. INGENIERIA Y ARQUITECTURA 18/05/2022</t>
  </si>
  <si>
    <t>RAMIREZ  SOTOMAYOR, PABLO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</si>
</sst>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2" borderId="1" xfId="0" applyNumberFormat="1" applyFill="1" applyBorder="1"/>
    <xf numFmtId="1" fontId="0" fillId="0" borderId="1" xfId="0" applyNumberForma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showGridLines="0" tabSelected="1" topLeftCell="A64" zoomScale="85" zoomScaleNormal="85" workbookViewId="0">
      <selection activeCell="I72" sqref="I72"/>
    </sheetView>
  </sheetViews>
  <sheetFormatPr baseColWidth="10" defaultRowHeight="15" x14ac:dyDescent="0.25"/>
  <cols>
    <col min="1" max="1" width="4" customWidth="1"/>
    <col min="2" max="2" width="10.28515625" customWidth="1"/>
    <col min="3" max="3" width="4.42578125" style="2" customWidth="1"/>
    <col min="4" max="4" width="52" customWidth="1"/>
    <col min="5" max="5" width="14.5703125" bestFit="1" customWidth="1"/>
    <col min="6" max="6" width="11.7109375" style="20" customWidth="1"/>
    <col min="7" max="7" width="10.85546875" bestFit="1" customWidth="1"/>
    <col min="8" max="8" width="23.140625" customWidth="1"/>
    <col min="9" max="9" width="32.140625" customWidth="1"/>
    <col min="10" max="10" width="45.7109375" customWidth="1"/>
    <col min="240" max="240" width="4" customWidth="1"/>
    <col min="241" max="241" width="10.28515625" customWidth="1"/>
    <col min="242" max="242" width="4.42578125" customWidth="1"/>
    <col min="243" max="243" width="52" customWidth="1"/>
    <col min="244" max="244" width="11.7109375" customWidth="1"/>
    <col min="245" max="245" width="10.28515625" customWidth="1"/>
    <col min="246" max="246" width="23.140625" customWidth="1"/>
    <col min="247" max="247" width="32.140625" customWidth="1"/>
    <col min="248" max="248" width="45.7109375" customWidth="1"/>
    <col min="496" max="496" width="4" customWidth="1"/>
    <col min="497" max="497" width="10.28515625" customWidth="1"/>
    <col min="498" max="498" width="4.42578125" customWidth="1"/>
    <col min="499" max="499" width="52" customWidth="1"/>
    <col min="500" max="500" width="11.7109375" customWidth="1"/>
    <col min="501" max="501" width="10.28515625" customWidth="1"/>
    <col min="502" max="502" width="23.140625" customWidth="1"/>
    <col min="503" max="503" width="32.140625" customWidth="1"/>
    <col min="504" max="504" width="45.7109375" customWidth="1"/>
    <col min="752" max="752" width="4" customWidth="1"/>
    <col min="753" max="753" width="10.28515625" customWidth="1"/>
    <col min="754" max="754" width="4.42578125" customWidth="1"/>
    <col min="755" max="755" width="52" customWidth="1"/>
    <col min="756" max="756" width="11.7109375" customWidth="1"/>
    <col min="757" max="757" width="10.28515625" customWidth="1"/>
    <col min="758" max="758" width="23.140625" customWidth="1"/>
    <col min="759" max="759" width="32.140625" customWidth="1"/>
    <col min="760" max="760" width="45.7109375" customWidth="1"/>
    <col min="1008" max="1008" width="4" customWidth="1"/>
    <col min="1009" max="1009" width="10.28515625" customWidth="1"/>
    <col min="1010" max="1010" width="4.42578125" customWidth="1"/>
    <col min="1011" max="1011" width="52" customWidth="1"/>
    <col min="1012" max="1012" width="11.7109375" customWidth="1"/>
    <col min="1013" max="1013" width="10.28515625" customWidth="1"/>
    <col min="1014" max="1014" width="23.140625" customWidth="1"/>
    <col min="1015" max="1015" width="32.140625" customWidth="1"/>
    <col min="1016" max="1016" width="45.7109375" customWidth="1"/>
    <col min="1264" max="1264" width="4" customWidth="1"/>
    <col min="1265" max="1265" width="10.28515625" customWidth="1"/>
    <col min="1266" max="1266" width="4.42578125" customWidth="1"/>
    <col min="1267" max="1267" width="52" customWidth="1"/>
    <col min="1268" max="1268" width="11.7109375" customWidth="1"/>
    <col min="1269" max="1269" width="10.28515625" customWidth="1"/>
    <col min="1270" max="1270" width="23.140625" customWidth="1"/>
    <col min="1271" max="1271" width="32.140625" customWidth="1"/>
    <col min="1272" max="1272" width="45.7109375" customWidth="1"/>
    <col min="1520" max="1520" width="4" customWidth="1"/>
    <col min="1521" max="1521" width="10.28515625" customWidth="1"/>
    <col min="1522" max="1522" width="4.42578125" customWidth="1"/>
    <col min="1523" max="1523" width="52" customWidth="1"/>
    <col min="1524" max="1524" width="11.7109375" customWidth="1"/>
    <col min="1525" max="1525" width="10.28515625" customWidth="1"/>
    <col min="1526" max="1526" width="23.140625" customWidth="1"/>
    <col min="1527" max="1527" width="32.140625" customWidth="1"/>
    <col min="1528" max="1528" width="45.7109375" customWidth="1"/>
    <col min="1776" max="1776" width="4" customWidth="1"/>
    <col min="1777" max="1777" width="10.28515625" customWidth="1"/>
    <col min="1778" max="1778" width="4.42578125" customWidth="1"/>
    <col min="1779" max="1779" width="52" customWidth="1"/>
    <col min="1780" max="1780" width="11.7109375" customWidth="1"/>
    <col min="1781" max="1781" width="10.28515625" customWidth="1"/>
    <col min="1782" max="1782" width="23.140625" customWidth="1"/>
    <col min="1783" max="1783" width="32.140625" customWidth="1"/>
    <col min="1784" max="1784" width="45.7109375" customWidth="1"/>
    <col min="2032" max="2032" width="4" customWidth="1"/>
    <col min="2033" max="2033" width="10.28515625" customWidth="1"/>
    <col min="2034" max="2034" width="4.42578125" customWidth="1"/>
    <col min="2035" max="2035" width="52" customWidth="1"/>
    <col min="2036" max="2036" width="11.7109375" customWidth="1"/>
    <col min="2037" max="2037" width="10.28515625" customWidth="1"/>
    <col min="2038" max="2038" width="23.140625" customWidth="1"/>
    <col min="2039" max="2039" width="32.140625" customWidth="1"/>
    <col min="2040" max="2040" width="45.7109375" customWidth="1"/>
    <col min="2288" max="2288" width="4" customWidth="1"/>
    <col min="2289" max="2289" width="10.28515625" customWidth="1"/>
    <col min="2290" max="2290" width="4.42578125" customWidth="1"/>
    <col min="2291" max="2291" width="52" customWidth="1"/>
    <col min="2292" max="2292" width="11.7109375" customWidth="1"/>
    <col min="2293" max="2293" width="10.28515625" customWidth="1"/>
    <col min="2294" max="2294" width="23.140625" customWidth="1"/>
    <col min="2295" max="2295" width="32.140625" customWidth="1"/>
    <col min="2296" max="2296" width="45.7109375" customWidth="1"/>
    <col min="2544" max="2544" width="4" customWidth="1"/>
    <col min="2545" max="2545" width="10.28515625" customWidth="1"/>
    <col min="2546" max="2546" width="4.42578125" customWidth="1"/>
    <col min="2547" max="2547" width="52" customWidth="1"/>
    <col min="2548" max="2548" width="11.7109375" customWidth="1"/>
    <col min="2549" max="2549" width="10.28515625" customWidth="1"/>
    <col min="2550" max="2550" width="23.140625" customWidth="1"/>
    <col min="2551" max="2551" width="32.140625" customWidth="1"/>
    <col min="2552" max="2552" width="45.7109375" customWidth="1"/>
    <col min="2800" max="2800" width="4" customWidth="1"/>
    <col min="2801" max="2801" width="10.28515625" customWidth="1"/>
    <col min="2802" max="2802" width="4.42578125" customWidth="1"/>
    <col min="2803" max="2803" width="52" customWidth="1"/>
    <col min="2804" max="2804" width="11.7109375" customWidth="1"/>
    <col min="2805" max="2805" width="10.28515625" customWidth="1"/>
    <col min="2806" max="2806" width="23.140625" customWidth="1"/>
    <col min="2807" max="2807" width="32.140625" customWidth="1"/>
    <col min="2808" max="2808" width="45.7109375" customWidth="1"/>
    <col min="3056" max="3056" width="4" customWidth="1"/>
    <col min="3057" max="3057" width="10.28515625" customWidth="1"/>
    <col min="3058" max="3058" width="4.42578125" customWidth="1"/>
    <col min="3059" max="3059" width="52" customWidth="1"/>
    <col min="3060" max="3060" width="11.7109375" customWidth="1"/>
    <col min="3061" max="3061" width="10.28515625" customWidth="1"/>
    <col min="3062" max="3062" width="23.140625" customWidth="1"/>
    <col min="3063" max="3063" width="32.140625" customWidth="1"/>
    <col min="3064" max="3064" width="45.7109375" customWidth="1"/>
    <col min="3312" max="3312" width="4" customWidth="1"/>
    <col min="3313" max="3313" width="10.28515625" customWidth="1"/>
    <col min="3314" max="3314" width="4.42578125" customWidth="1"/>
    <col min="3315" max="3315" width="52" customWidth="1"/>
    <col min="3316" max="3316" width="11.7109375" customWidth="1"/>
    <col min="3317" max="3317" width="10.28515625" customWidth="1"/>
    <col min="3318" max="3318" width="23.140625" customWidth="1"/>
    <col min="3319" max="3319" width="32.140625" customWidth="1"/>
    <col min="3320" max="3320" width="45.7109375" customWidth="1"/>
    <col min="3568" max="3568" width="4" customWidth="1"/>
    <col min="3569" max="3569" width="10.28515625" customWidth="1"/>
    <col min="3570" max="3570" width="4.42578125" customWidth="1"/>
    <col min="3571" max="3571" width="52" customWidth="1"/>
    <col min="3572" max="3572" width="11.7109375" customWidth="1"/>
    <col min="3573" max="3573" width="10.28515625" customWidth="1"/>
    <col min="3574" max="3574" width="23.140625" customWidth="1"/>
    <col min="3575" max="3575" width="32.140625" customWidth="1"/>
    <col min="3576" max="3576" width="45.7109375" customWidth="1"/>
    <col min="3824" max="3824" width="4" customWidth="1"/>
    <col min="3825" max="3825" width="10.28515625" customWidth="1"/>
    <col min="3826" max="3826" width="4.42578125" customWidth="1"/>
    <col min="3827" max="3827" width="52" customWidth="1"/>
    <col min="3828" max="3828" width="11.7109375" customWidth="1"/>
    <col min="3829" max="3829" width="10.28515625" customWidth="1"/>
    <col min="3830" max="3830" width="23.140625" customWidth="1"/>
    <col min="3831" max="3831" width="32.140625" customWidth="1"/>
    <col min="3832" max="3832" width="45.7109375" customWidth="1"/>
    <col min="4080" max="4080" width="4" customWidth="1"/>
    <col min="4081" max="4081" width="10.28515625" customWidth="1"/>
    <col min="4082" max="4082" width="4.42578125" customWidth="1"/>
    <col min="4083" max="4083" width="52" customWidth="1"/>
    <col min="4084" max="4084" width="11.7109375" customWidth="1"/>
    <col min="4085" max="4085" width="10.28515625" customWidth="1"/>
    <col min="4086" max="4086" width="23.140625" customWidth="1"/>
    <col min="4087" max="4087" width="32.140625" customWidth="1"/>
    <col min="4088" max="4088" width="45.7109375" customWidth="1"/>
    <col min="4336" max="4336" width="4" customWidth="1"/>
    <col min="4337" max="4337" width="10.28515625" customWidth="1"/>
    <col min="4338" max="4338" width="4.42578125" customWidth="1"/>
    <col min="4339" max="4339" width="52" customWidth="1"/>
    <col min="4340" max="4340" width="11.7109375" customWidth="1"/>
    <col min="4341" max="4341" width="10.28515625" customWidth="1"/>
    <col min="4342" max="4342" width="23.140625" customWidth="1"/>
    <col min="4343" max="4343" width="32.140625" customWidth="1"/>
    <col min="4344" max="4344" width="45.7109375" customWidth="1"/>
    <col min="4592" max="4592" width="4" customWidth="1"/>
    <col min="4593" max="4593" width="10.28515625" customWidth="1"/>
    <col min="4594" max="4594" width="4.42578125" customWidth="1"/>
    <col min="4595" max="4595" width="52" customWidth="1"/>
    <col min="4596" max="4596" width="11.7109375" customWidth="1"/>
    <col min="4597" max="4597" width="10.28515625" customWidth="1"/>
    <col min="4598" max="4598" width="23.140625" customWidth="1"/>
    <col min="4599" max="4599" width="32.140625" customWidth="1"/>
    <col min="4600" max="4600" width="45.7109375" customWidth="1"/>
    <col min="4848" max="4848" width="4" customWidth="1"/>
    <col min="4849" max="4849" width="10.28515625" customWidth="1"/>
    <col min="4850" max="4850" width="4.42578125" customWidth="1"/>
    <col min="4851" max="4851" width="52" customWidth="1"/>
    <col min="4852" max="4852" width="11.7109375" customWidth="1"/>
    <col min="4853" max="4853" width="10.28515625" customWidth="1"/>
    <col min="4854" max="4854" width="23.140625" customWidth="1"/>
    <col min="4855" max="4855" width="32.140625" customWidth="1"/>
    <col min="4856" max="4856" width="45.7109375" customWidth="1"/>
    <col min="5104" max="5104" width="4" customWidth="1"/>
    <col min="5105" max="5105" width="10.28515625" customWidth="1"/>
    <col min="5106" max="5106" width="4.42578125" customWidth="1"/>
    <col min="5107" max="5107" width="52" customWidth="1"/>
    <col min="5108" max="5108" width="11.7109375" customWidth="1"/>
    <col min="5109" max="5109" width="10.28515625" customWidth="1"/>
    <col min="5110" max="5110" width="23.140625" customWidth="1"/>
    <col min="5111" max="5111" width="32.140625" customWidth="1"/>
    <col min="5112" max="5112" width="45.7109375" customWidth="1"/>
    <col min="5360" max="5360" width="4" customWidth="1"/>
    <col min="5361" max="5361" width="10.28515625" customWidth="1"/>
    <col min="5362" max="5362" width="4.42578125" customWidth="1"/>
    <col min="5363" max="5363" width="52" customWidth="1"/>
    <col min="5364" max="5364" width="11.7109375" customWidth="1"/>
    <col min="5365" max="5365" width="10.28515625" customWidth="1"/>
    <col min="5366" max="5366" width="23.140625" customWidth="1"/>
    <col min="5367" max="5367" width="32.140625" customWidth="1"/>
    <col min="5368" max="5368" width="45.7109375" customWidth="1"/>
    <col min="5616" max="5616" width="4" customWidth="1"/>
    <col min="5617" max="5617" width="10.28515625" customWidth="1"/>
    <col min="5618" max="5618" width="4.42578125" customWidth="1"/>
    <col min="5619" max="5619" width="52" customWidth="1"/>
    <col min="5620" max="5620" width="11.7109375" customWidth="1"/>
    <col min="5621" max="5621" width="10.28515625" customWidth="1"/>
    <col min="5622" max="5622" width="23.140625" customWidth="1"/>
    <col min="5623" max="5623" width="32.140625" customWidth="1"/>
    <col min="5624" max="5624" width="45.7109375" customWidth="1"/>
    <col min="5872" max="5872" width="4" customWidth="1"/>
    <col min="5873" max="5873" width="10.28515625" customWidth="1"/>
    <col min="5874" max="5874" width="4.42578125" customWidth="1"/>
    <col min="5875" max="5875" width="52" customWidth="1"/>
    <col min="5876" max="5876" width="11.7109375" customWidth="1"/>
    <col min="5877" max="5877" width="10.28515625" customWidth="1"/>
    <col min="5878" max="5878" width="23.140625" customWidth="1"/>
    <col min="5879" max="5879" width="32.140625" customWidth="1"/>
    <col min="5880" max="5880" width="45.7109375" customWidth="1"/>
    <col min="6128" max="6128" width="4" customWidth="1"/>
    <col min="6129" max="6129" width="10.28515625" customWidth="1"/>
    <col min="6130" max="6130" width="4.42578125" customWidth="1"/>
    <col min="6131" max="6131" width="52" customWidth="1"/>
    <col min="6132" max="6132" width="11.7109375" customWidth="1"/>
    <col min="6133" max="6133" width="10.28515625" customWidth="1"/>
    <col min="6134" max="6134" width="23.140625" customWidth="1"/>
    <col min="6135" max="6135" width="32.140625" customWidth="1"/>
    <col min="6136" max="6136" width="45.7109375" customWidth="1"/>
    <col min="6384" max="6384" width="4" customWidth="1"/>
    <col min="6385" max="6385" width="10.28515625" customWidth="1"/>
    <col min="6386" max="6386" width="4.42578125" customWidth="1"/>
    <col min="6387" max="6387" width="52" customWidth="1"/>
    <col min="6388" max="6388" width="11.7109375" customWidth="1"/>
    <col min="6389" max="6389" width="10.28515625" customWidth="1"/>
    <col min="6390" max="6390" width="23.140625" customWidth="1"/>
    <col min="6391" max="6391" width="32.140625" customWidth="1"/>
    <col min="6392" max="6392" width="45.7109375" customWidth="1"/>
    <col min="6640" max="6640" width="4" customWidth="1"/>
    <col min="6641" max="6641" width="10.28515625" customWidth="1"/>
    <col min="6642" max="6642" width="4.42578125" customWidth="1"/>
    <col min="6643" max="6643" width="52" customWidth="1"/>
    <col min="6644" max="6644" width="11.7109375" customWidth="1"/>
    <col min="6645" max="6645" width="10.28515625" customWidth="1"/>
    <col min="6646" max="6646" width="23.140625" customWidth="1"/>
    <col min="6647" max="6647" width="32.140625" customWidth="1"/>
    <col min="6648" max="6648" width="45.7109375" customWidth="1"/>
    <col min="6896" max="6896" width="4" customWidth="1"/>
    <col min="6897" max="6897" width="10.28515625" customWidth="1"/>
    <col min="6898" max="6898" width="4.42578125" customWidth="1"/>
    <col min="6899" max="6899" width="52" customWidth="1"/>
    <col min="6900" max="6900" width="11.7109375" customWidth="1"/>
    <col min="6901" max="6901" width="10.28515625" customWidth="1"/>
    <col min="6902" max="6902" width="23.140625" customWidth="1"/>
    <col min="6903" max="6903" width="32.140625" customWidth="1"/>
    <col min="6904" max="6904" width="45.7109375" customWidth="1"/>
    <col min="7152" max="7152" width="4" customWidth="1"/>
    <col min="7153" max="7153" width="10.28515625" customWidth="1"/>
    <col min="7154" max="7154" width="4.42578125" customWidth="1"/>
    <col min="7155" max="7155" width="52" customWidth="1"/>
    <col min="7156" max="7156" width="11.7109375" customWidth="1"/>
    <col min="7157" max="7157" width="10.28515625" customWidth="1"/>
    <col min="7158" max="7158" width="23.140625" customWidth="1"/>
    <col min="7159" max="7159" width="32.140625" customWidth="1"/>
    <col min="7160" max="7160" width="45.7109375" customWidth="1"/>
    <col min="7408" max="7408" width="4" customWidth="1"/>
    <col min="7409" max="7409" width="10.28515625" customWidth="1"/>
    <col min="7410" max="7410" width="4.42578125" customWidth="1"/>
    <col min="7411" max="7411" width="52" customWidth="1"/>
    <col min="7412" max="7412" width="11.7109375" customWidth="1"/>
    <col min="7413" max="7413" width="10.28515625" customWidth="1"/>
    <col min="7414" max="7414" width="23.140625" customWidth="1"/>
    <col min="7415" max="7415" width="32.140625" customWidth="1"/>
    <col min="7416" max="7416" width="45.7109375" customWidth="1"/>
    <col min="7664" max="7664" width="4" customWidth="1"/>
    <col min="7665" max="7665" width="10.28515625" customWidth="1"/>
    <col min="7666" max="7666" width="4.42578125" customWidth="1"/>
    <col min="7667" max="7667" width="52" customWidth="1"/>
    <col min="7668" max="7668" width="11.7109375" customWidth="1"/>
    <col min="7669" max="7669" width="10.28515625" customWidth="1"/>
    <col min="7670" max="7670" width="23.140625" customWidth="1"/>
    <col min="7671" max="7671" width="32.140625" customWidth="1"/>
    <col min="7672" max="7672" width="45.7109375" customWidth="1"/>
    <col min="7920" max="7920" width="4" customWidth="1"/>
    <col min="7921" max="7921" width="10.28515625" customWidth="1"/>
    <col min="7922" max="7922" width="4.42578125" customWidth="1"/>
    <col min="7923" max="7923" width="52" customWidth="1"/>
    <col min="7924" max="7924" width="11.7109375" customWidth="1"/>
    <col min="7925" max="7925" width="10.28515625" customWidth="1"/>
    <col min="7926" max="7926" width="23.140625" customWidth="1"/>
    <col min="7927" max="7927" width="32.140625" customWidth="1"/>
    <col min="7928" max="7928" width="45.7109375" customWidth="1"/>
    <col min="8176" max="8176" width="4" customWidth="1"/>
    <col min="8177" max="8177" width="10.28515625" customWidth="1"/>
    <col min="8178" max="8178" width="4.42578125" customWidth="1"/>
    <col min="8179" max="8179" width="52" customWidth="1"/>
    <col min="8180" max="8180" width="11.7109375" customWidth="1"/>
    <col min="8181" max="8181" width="10.28515625" customWidth="1"/>
    <col min="8182" max="8182" width="23.140625" customWidth="1"/>
    <col min="8183" max="8183" width="32.140625" customWidth="1"/>
    <col min="8184" max="8184" width="45.7109375" customWidth="1"/>
    <col min="8432" max="8432" width="4" customWidth="1"/>
    <col min="8433" max="8433" width="10.28515625" customWidth="1"/>
    <col min="8434" max="8434" width="4.42578125" customWidth="1"/>
    <col min="8435" max="8435" width="52" customWidth="1"/>
    <col min="8436" max="8436" width="11.7109375" customWidth="1"/>
    <col min="8437" max="8437" width="10.28515625" customWidth="1"/>
    <col min="8438" max="8438" width="23.140625" customWidth="1"/>
    <col min="8439" max="8439" width="32.140625" customWidth="1"/>
    <col min="8440" max="8440" width="45.7109375" customWidth="1"/>
    <col min="8688" max="8688" width="4" customWidth="1"/>
    <col min="8689" max="8689" width="10.28515625" customWidth="1"/>
    <col min="8690" max="8690" width="4.42578125" customWidth="1"/>
    <col min="8691" max="8691" width="52" customWidth="1"/>
    <col min="8692" max="8692" width="11.7109375" customWidth="1"/>
    <col min="8693" max="8693" width="10.28515625" customWidth="1"/>
    <col min="8694" max="8694" width="23.140625" customWidth="1"/>
    <col min="8695" max="8695" width="32.140625" customWidth="1"/>
    <col min="8696" max="8696" width="45.7109375" customWidth="1"/>
    <col min="8944" max="8944" width="4" customWidth="1"/>
    <col min="8945" max="8945" width="10.28515625" customWidth="1"/>
    <col min="8946" max="8946" width="4.42578125" customWidth="1"/>
    <col min="8947" max="8947" width="52" customWidth="1"/>
    <col min="8948" max="8948" width="11.7109375" customWidth="1"/>
    <col min="8949" max="8949" width="10.28515625" customWidth="1"/>
    <col min="8950" max="8950" width="23.140625" customWidth="1"/>
    <col min="8951" max="8951" width="32.140625" customWidth="1"/>
    <col min="8952" max="8952" width="45.7109375" customWidth="1"/>
    <col min="9200" max="9200" width="4" customWidth="1"/>
    <col min="9201" max="9201" width="10.28515625" customWidth="1"/>
    <col min="9202" max="9202" width="4.42578125" customWidth="1"/>
    <col min="9203" max="9203" width="52" customWidth="1"/>
    <col min="9204" max="9204" width="11.7109375" customWidth="1"/>
    <col min="9205" max="9205" width="10.28515625" customWidth="1"/>
    <col min="9206" max="9206" width="23.140625" customWidth="1"/>
    <col min="9207" max="9207" width="32.140625" customWidth="1"/>
    <col min="9208" max="9208" width="45.7109375" customWidth="1"/>
    <col min="9456" max="9456" width="4" customWidth="1"/>
    <col min="9457" max="9457" width="10.28515625" customWidth="1"/>
    <col min="9458" max="9458" width="4.42578125" customWidth="1"/>
    <col min="9459" max="9459" width="52" customWidth="1"/>
    <col min="9460" max="9460" width="11.7109375" customWidth="1"/>
    <col min="9461" max="9461" width="10.28515625" customWidth="1"/>
    <col min="9462" max="9462" width="23.140625" customWidth="1"/>
    <col min="9463" max="9463" width="32.140625" customWidth="1"/>
    <col min="9464" max="9464" width="45.7109375" customWidth="1"/>
    <col min="9712" max="9712" width="4" customWidth="1"/>
    <col min="9713" max="9713" width="10.28515625" customWidth="1"/>
    <col min="9714" max="9714" width="4.42578125" customWidth="1"/>
    <col min="9715" max="9715" width="52" customWidth="1"/>
    <col min="9716" max="9716" width="11.7109375" customWidth="1"/>
    <col min="9717" max="9717" width="10.28515625" customWidth="1"/>
    <col min="9718" max="9718" width="23.140625" customWidth="1"/>
    <col min="9719" max="9719" width="32.140625" customWidth="1"/>
    <col min="9720" max="9720" width="45.7109375" customWidth="1"/>
    <col min="9968" max="9968" width="4" customWidth="1"/>
    <col min="9969" max="9969" width="10.28515625" customWidth="1"/>
    <col min="9970" max="9970" width="4.42578125" customWidth="1"/>
    <col min="9971" max="9971" width="52" customWidth="1"/>
    <col min="9972" max="9972" width="11.7109375" customWidth="1"/>
    <col min="9973" max="9973" width="10.28515625" customWidth="1"/>
    <col min="9974" max="9974" width="23.140625" customWidth="1"/>
    <col min="9975" max="9975" width="32.140625" customWidth="1"/>
    <col min="9976" max="9976" width="45.7109375" customWidth="1"/>
    <col min="10224" max="10224" width="4" customWidth="1"/>
    <col min="10225" max="10225" width="10.28515625" customWidth="1"/>
    <col min="10226" max="10226" width="4.42578125" customWidth="1"/>
    <col min="10227" max="10227" width="52" customWidth="1"/>
    <col min="10228" max="10228" width="11.7109375" customWidth="1"/>
    <col min="10229" max="10229" width="10.28515625" customWidth="1"/>
    <col min="10230" max="10230" width="23.140625" customWidth="1"/>
    <col min="10231" max="10231" width="32.140625" customWidth="1"/>
    <col min="10232" max="10232" width="45.7109375" customWidth="1"/>
    <col min="10480" max="10480" width="4" customWidth="1"/>
    <col min="10481" max="10481" width="10.28515625" customWidth="1"/>
    <col min="10482" max="10482" width="4.42578125" customWidth="1"/>
    <col min="10483" max="10483" width="52" customWidth="1"/>
    <col min="10484" max="10484" width="11.7109375" customWidth="1"/>
    <col min="10485" max="10485" width="10.28515625" customWidth="1"/>
    <col min="10486" max="10486" width="23.140625" customWidth="1"/>
    <col min="10487" max="10487" width="32.140625" customWidth="1"/>
    <col min="10488" max="10488" width="45.7109375" customWidth="1"/>
    <col min="10736" max="10736" width="4" customWidth="1"/>
    <col min="10737" max="10737" width="10.28515625" customWidth="1"/>
    <col min="10738" max="10738" width="4.42578125" customWidth="1"/>
    <col min="10739" max="10739" width="52" customWidth="1"/>
    <col min="10740" max="10740" width="11.7109375" customWidth="1"/>
    <col min="10741" max="10741" width="10.28515625" customWidth="1"/>
    <col min="10742" max="10742" width="23.140625" customWidth="1"/>
    <col min="10743" max="10743" width="32.140625" customWidth="1"/>
    <col min="10744" max="10744" width="45.7109375" customWidth="1"/>
    <col min="10992" max="10992" width="4" customWidth="1"/>
    <col min="10993" max="10993" width="10.28515625" customWidth="1"/>
    <col min="10994" max="10994" width="4.42578125" customWidth="1"/>
    <col min="10995" max="10995" width="52" customWidth="1"/>
    <col min="10996" max="10996" width="11.7109375" customWidth="1"/>
    <col min="10997" max="10997" width="10.28515625" customWidth="1"/>
    <col min="10998" max="10998" width="23.140625" customWidth="1"/>
    <col min="10999" max="10999" width="32.140625" customWidth="1"/>
    <col min="11000" max="11000" width="45.7109375" customWidth="1"/>
    <col min="11248" max="11248" width="4" customWidth="1"/>
    <col min="11249" max="11249" width="10.28515625" customWidth="1"/>
    <col min="11250" max="11250" width="4.42578125" customWidth="1"/>
    <col min="11251" max="11251" width="52" customWidth="1"/>
    <col min="11252" max="11252" width="11.7109375" customWidth="1"/>
    <col min="11253" max="11253" width="10.28515625" customWidth="1"/>
    <col min="11254" max="11254" width="23.140625" customWidth="1"/>
    <col min="11255" max="11255" width="32.140625" customWidth="1"/>
    <col min="11256" max="11256" width="45.7109375" customWidth="1"/>
    <col min="11504" max="11504" width="4" customWidth="1"/>
    <col min="11505" max="11505" width="10.28515625" customWidth="1"/>
    <col min="11506" max="11506" width="4.42578125" customWidth="1"/>
    <col min="11507" max="11507" width="52" customWidth="1"/>
    <col min="11508" max="11508" width="11.7109375" customWidth="1"/>
    <col min="11509" max="11509" width="10.28515625" customWidth="1"/>
    <col min="11510" max="11510" width="23.140625" customWidth="1"/>
    <col min="11511" max="11511" width="32.140625" customWidth="1"/>
    <col min="11512" max="11512" width="45.7109375" customWidth="1"/>
    <col min="11760" max="11760" width="4" customWidth="1"/>
    <col min="11761" max="11761" width="10.28515625" customWidth="1"/>
    <col min="11762" max="11762" width="4.42578125" customWidth="1"/>
    <col min="11763" max="11763" width="52" customWidth="1"/>
    <col min="11764" max="11764" width="11.7109375" customWidth="1"/>
    <col min="11765" max="11765" width="10.28515625" customWidth="1"/>
    <col min="11766" max="11766" width="23.140625" customWidth="1"/>
    <col min="11767" max="11767" width="32.140625" customWidth="1"/>
    <col min="11768" max="11768" width="45.7109375" customWidth="1"/>
    <col min="12016" max="12016" width="4" customWidth="1"/>
    <col min="12017" max="12017" width="10.28515625" customWidth="1"/>
    <col min="12018" max="12018" width="4.42578125" customWidth="1"/>
    <col min="12019" max="12019" width="52" customWidth="1"/>
    <col min="12020" max="12020" width="11.7109375" customWidth="1"/>
    <col min="12021" max="12021" width="10.28515625" customWidth="1"/>
    <col min="12022" max="12022" width="23.140625" customWidth="1"/>
    <col min="12023" max="12023" width="32.140625" customWidth="1"/>
    <col min="12024" max="12024" width="45.7109375" customWidth="1"/>
    <col min="12272" max="12272" width="4" customWidth="1"/>
    <col min="12273" max="12273" width="10.28515625" customWidth="1"/>
    <col min="12274" max="12274" width="4.42578125" customWidth="1"/>
    <col min="12275" max="12275" width="52" customWidth="1"/>
    <col min="12276" max="12276" width="11.7109375" customWidth="1"/>
    <col min="12277" max="12277" width="10.28515625" customWidth="1"/>
    <col min="12278" max="12278" width="23.140625" customWidth="1"/>
    <col min="12279" max="12279" width="32.140625" customWidth="1"/>
    <col min="12280" max="12280" width="45.7109375" customWidth="1"/>
    <col min="12528" max="12528" width="4" customWidth="1"/>
    <col min="12529" max="12529" width="10.28515625" customWidth="1"/>
    <col min="12530" max="12530" width="4.42578125" customWidth="1"/>
    <col min="12531" max="12531" width="52" customWidth="1"/>
    <col min="12532" max="12532" width="11.7109375" customWidth="1"/>
    <col min="12533" max="12533" width="10.28515625" customWidth="1"/>
    <col min="12534" max="12534" width="23.140625" customWidth="1"/>
    <col min="12535" max="12535" width="32.140625" customWidth="1"/>
    <col min="12536" max="12536" width="45.7109375" customWidth="1"/>
    <col min="12784" max="12784" width="4" customWidth="1"/>
    <col min="12785" max="12785" width="10.28515625" customWidth="1"/>
    <col min="12786" max="12786" width="4.42578125" customWidth="1"/>
    <col min="12787" max="12787" width="52" customWidth="1"/>
    <col min="12788" max="12788" width="11.7109375" customWidth="1"/>
    <col min="12789" max="12789" width="10.28515625" customWidth="1"/>
    <col min="12790" max="12790" width="23.140625" customWidth="1"/>
    <col min="12791" max="12791" width="32.140625" customWidth="1"/>
    <col min="12792" max="12792" width="45.7109375" customWidth="1"/>
    <col min="13040" max="13040" width="4" customWidth="1"/>
    <col min="13041" max="13041" width="10.28515625" customWidth="1"/>
    <col min="13042" max="13042" width="4.42578125" customWidth="1"/>
    <col min="13043" max="13043" width="52" customWidth="1"/>
    <col min="13044" max="13044" width="11.7109375" customWidth="1"/>
    <col min="13045" max="13045" width="10.28515625" customWidth="1"/>
    <col min="13046" max="13046" width="23.140625" customWidth="1"/>
    <col min="13047" max="13047" width="32.140625" customWidth="1"/>
    <col min="13048" max="13048" width="45.7109375" customWidth="1"/>
    <col min="13296" max="13296" width="4" customWidth="1"/>
    <col min="13297" max="13297" width="10.28515625" customWidth="1"/>
    <col min="13298" max="13298" width="4.42578125" customWidth="1"/>
    <col min="13299" max="13299" width="52" customWidth="1"/>
    <col min="13300" max="13300" width="11.7109375" customWidth="1"/>
    <col min="13301" max="13301" width="10.28515625" customWidth="1"/>
    <col min="13302" max="13302" width="23.140625" customWidth="1"/>
    <col min="13303" max="13303" width="32.140625" customWidth="1"/>
    <col min="13304" max="13304" width="45.7109375" customWidth="1"/>
    <col min="13552" max="13552" width="4" customWidth="1"/>
    <col min="13553" max="13553" width="10.28515625" customWidth="1"/>
    <col min="13554" max="13554" width="4.42578125" customWidth="1"/>
    <col min="13555" max="13555" width="52" customWidth="1"/>
    <col min="13556" max="13556" width="11.7109375" customWidth="1"/>
    <col min="13557" max="13557" width="10.28515625" customWidth="1"/>
    <col min="13558" max="13558" width="23.140625" customWidth="1"/>
    <col min="13559" max="13559" width="32.140625" customWidth="1"/>
    <col min="13560" max="13560" width="45.7109375" customWidth="1"/>
    <col min="13808" max="13808" width="4" customWidth="1"/>
    <col min="13809" max="13809" width="10.28515625" customWidth="1"/>
    <col min="13810" max="13810" width="4.42578125" customWidth="1"/>
    <col min="13811" max="13811" width="52" customWidth="1"/>
    <col min="13812" max="13812" width="11.7109375" customWidth="1"/>
    <col min="13813" max="13813" width="10.28515625" customWidth="1"/>
    <col min="13814" max="13814" width="23.140625" customWidth="1"/>
    <col min="13815" max="13815" width="32.140625" customWidth="1"/>
    <col min="13816" max="13816" width="45.7109375" customWidth="1"/>
    <col min="14064" max="14064" width="4" customWidth="1"/>
    <col min="14065" max="14065" width="10.28515625" customWidth="1"/>
    <col min="14066" max="14066" width="4.42578125" customWidth="1"/>
    <col min="14067" max="14067" width="52" customWidth="1"/>
    <col min="14068" max="14068" width="11.7109375" customWidth="1"/>
    <col min="14069" max="14069" width="10.28515625" customWidth="1"/>
    <col min="14070" max="14070" width="23.140625" customWidth="1"/>
    <col min="14071" max="14071" width="32.140625" customWidth="1"/>
    <col min="14072" max="14072" width="45.7109375" customWidth="1"/>
    <col min="14320" max="14320" width="4" customWidth="1"/>
    <col min="14321" max="14321" width="10.28515625" customWidth="1"/>
    <col min="14322" max="14322" width="4.42578125" customWidth="1"/>
    <col min="14323" max="14323" width="52" customWidth="1"/>
    <col min="14324" max="14324" width="11.7109375" customWidth="1"/>
    <col min="14325" max="14325" width="10.28515625" customWidth="1"/>
    <col min="14326" max="14326" width="23.140625" customWidth="1"/>
    <col min="14327" max="14327" width="32.140625" customWidth="1"/>
    <col min="14328" max="14328" width="45.7109375" customWidth="1"/>
    <col min="14576" max="14576" width="4" customWidth="1"/>
    <col min="14577" max="14577" width="10.28515625" customWidth="1"/>
    <col min="14578" max="14578" width="4.42578125" customWidth="1"/>
    <col min="14579" max="14579" width="52" customWidth="1"/>
    <col min="14580" max="14580" width="11.7109375" customWidth="1"/>
    <col min="14581" max="14581" width="10.28515625" customWidth="1"/>
    <col min="14582" max="14582" width="23.140625" customWidth="1"/>
    <col min="14583" max="14583" width="32.140625" customWidth="1"/>
    <col min="14584" max="14584" width="45.7109375" customWidth="1"/>
    <col min="14832" max="14832" width="4" customWidth="1"/>
    <col min="14833" max="14833" width="10.28515625" customWidth="1"/>
    <col min="14834" max="14834" width="4.42578125" customWidth="1"/>
    <col min="14835" max="14835" width="52" customWidth="1"/>
    <col min="14836" max="14836" width="11.7109375" customWidth="1"/>
    <col min="14837" max="14837" width="10.28515625" customWidth="1"/>
    <col min="14838" max="14838" width="23.140625" customWidth="1"/>
    <col min="14839" max="14839" width="32.140625" customWidth="1"/>
    <col min="14840" max="14840" width="45.7109375" customWidth="1"/>
    <col min="15088" max="15088" width="4" customWidth="1"/>
    <col min="15089" max="15089" width="10.28515625" customWidth="1"/>
    <col min="15090" max="15090" width="4.42578125" customWidth="1"/>
    <col min="15091" max="15091" width="52" customWidth="1"/>
    <col min="15092" max="15092" width="11.7109375" customWidth="1"/>
    <col min="15093" max="15093" width="10.28515625" customWidth="1"/>
    <col min="15094" max="15094" width="23.140625" customWidth="1"/>
    <col min="15095" max="15095" width="32.140625" customWidth="1"/>
    <col min="15096" max="15096" width="45.7109375" customWidth="1"/>
    <col min="15344" max="15344" width="4" customWidth="1"/>
    <col min="15345" max="15345" width="10.28515625" customWidth="1"/>
    <col min="15346" max="15346" width="4.42578125" customWidth="1"/>
    <col min="15347" max="15347" width="52" customWidth="1"/>
    <col min="15348" max="15348" width="11.7109375" customWidth="1"/>
    <col min="15349" max="15349" width="10.28515625" customWidth="1"/>
    <col min="15350" max="15350" width="23.140625" customWidth="1"/>
    <col min="15351" max="15351" width="32.140625" customWidth="1"/>
    <col min="15352" max="15352" width="45.7109375" customWidth="1"/>
    <col min="15600" max="15600" width="4" customWidth="1"/>
    <col min="15601" max="15601" width="10.28515625" customWidth="1"/>
    <col min="15602" max="15602" width="4.42578125" customWidth="1"/>
    <col min="15603" max="15603" width="52" customWidth="1"/>
    <col min="15604" max="15604" width="11.7109375" customWidth="1"/>
    <col min="15605" max="15605" width="10.28515625" customWidth="1"/>
    <col min="15606" max="15606" width="23.140625" customWidth="1"/>
    <col min="15607" max="15607" width="32.140625" customWidth="1"/>
    <col min="15608" max="15608" width="45.7109375" customWidth="1"/>
    <col min="15856" max="15856" width="4" customWidth="1"/>
    <col min="15857" max="15857" width="10.28515625" customWidth="1"/>
    <col min="15858" max="15858" width="4.42578125" customWidth="1"/>
    <col min="15859" max="15859" width="52" customWidth="1"/>
    <col min="15860" max="15860" width="11.7109375" customWidth="1"/>
    <col min="15861" max="15861" width="10.28515625" customWidth="1"/>
    <col min="15862" max="15862" width="23.140625" customWidth="1"/>
    <col min="15863" max="15863" width="32.140625" customWidth="1"/>
    <col min="15864" max="15864" width="45.7109375" customWidth="1"/>
    <col min="16112" max="16112" width="4" customWidth="1"/>
    <col min="16113" max="16113" width="10.28515625" customWidth="1"/>
    <col min="16114" max="16114" width="4.42578125" customWidth="1"/>
    <col min="16115" max="16115" width="52" customWidth="1"/>
    <col min="16116" max="16116" width="11.7109375" customWidth="1"/>
    <col min="16117" max="16117" width="10.28515625" customWidth="1"/>
    <col min="16118" max="16118" width="23.140625" customWidth="1"/>
    <col min="16119" max="16119" width="32.140625" customWidth="1"/>
    <col min="16120" max="16120" width="45.7109375" customWidth="1"/>
  </cols>
  <sheetData>
    <row r="2" spans="1:10" x14ac:dyDescent="0.25">
      <c r="B2" s="1"/>
      <c r="H2" s="3"/>
      <c r="I2" s="4"/>
    </row>
    <row r="3" spans="1:10" ht="18.75" x14ac:dyDescent="0.3">
      <c r="B3" s="5" t="s">
        <v>180</v>
      </c>
      <c r="G3" s="2"/>
      <c r="H3" s="3"/>
      <c r="I3" s="3"/>
    </row>
    <row r="4" spans="1:10" x14ac:dyDescent="0.25">
      <c r="A4" s="6"/>
      <c r="B4" s="7"/>
      <c r="C4" s="8"/>
      <c r="D4" s="9"/>
      <c r="E4" s="9"/>
      <c r="H4" s="10"/>
    </row>
    <row r="5" spans="1:10" ht="30" x14ac:dyDescent="0.25">
      <c r="B5" s="16" t="s">
        <v>0</v>
      </c>
      <c r="C5" s="16" t="s">
        <v>1</v>
      </c>
      <c r="D5" s="16" t="s">
        <v>2</v>
      </c>
      <c r="E5" s="16" t="s">
        <v>38</v>
      </c>
      <c r="F5" s="17" t="s">
        <v>3</v>
      </c>
      <c r="G5" s="17" t="s">
        <v>4</v>
      </c>
      <c r="H5" s="17" t="s">
        <v>5</v>
      </c>
      <c r="I5" s="18" t="s">
        <v>6</v>
      </c>
      <c r="J5" s="19" t="s">
        <v>7</v>
      </c>
    </row>
    <row r="6" spans="1:10" x14ac:dyDescent="0.25">
      <c r="A6">
        <v>1</v>
      </c>
      <c r="B6" s="11">
        <v>18626300</v>
      </c>
      <c r="C6" s="12">
        <v>6</v>
      </c>
      <c r="D6" s="11" t="s">
        <v>152</v>
      </c>
      <c r="E6" s="11" t="s">
        <v>39</v>
      </c>
      <c r="F6" s="13">
        <v>42826</v>
      </c>
      <c r="G6" s="14">
        <v>44699</v>
      </c>
      <c r="H6" s="15" t="str">
        <f t="shared" ref="H6:H37" si="0">DATEDIF(F6,G6,"y")&amp;" años "&amp;DATEDIF(F6,G6,"ym")&amp;" meses "&amp;DATEDIF(F6,G6,"md")&amp;" días"</f>
        <v>5 años 1 meses 17 días</v>
      </c>
      <c r="I6" s="11" t="s">
        <v>43</v>
      </c>
      <c r="J6" s="11" t="s">
        <v>98</v>
      </c>
    </row>
    <row r="7" spans="1:10" x14ac:dyDescent="0.25">
      <c r="A7">
        <v>2</v>
      </c>
      <c r="B7" s="11">
        <v>10968252</v>
      </c>
      <c r="C7" s="12">
        <v>7</v>
      </c>
      <c r="D7" s="11" t="s">
        <v>129</v>
      </c>
      <c r="E7" s="11" t="s">
        <v>39</v>
      </c>
      <c r="F7" s="13">
        <v>41518</v>
      </c>
      <c r="G7" s="14">
        <v>44699</v>
      </c>
      <c r="H7" s="15" t="str">
        <f t="shared" si="0"/>
        <v>8 años 8 meses 17 días</v>
      </c>
      <c r="I7" s="11" t="s">
        <v>44</v>
      </c>
      <c r="J7" s="11" t="s">
        <v>94</v>
      </c>
    </row>
    <row r="8" spans="1:10" x14ac:dyDescent="0.25">
      <c r="A8">
        <v>3</v>
      </c>
      <c r="B8" s="11">
        <v>10341154</v>
      </c>
      <c r="C8" s="12">
        <v>8</v>
      </c>
      <c r="D8" s="11" t="s">
        <v>130</v>
      </c>
      <c r="E8" s="11" t="s">
        <v>39</v>
      </c>
      <c r="F8" s="13">
        <v>41518</v>
      </c>
      <c r="G8" s="14">
        <v>44699</v>
      </c>
      <c r="H8" s="15" t="str">
        <f t="shared" si="0"/>
        <v>8 años 8 meses 17 días</v>
      </c>
      <c r="I8" s="11" t="s">
        <v>42</v>
      </c>
      <c r="J8" s="11" t="s">
        <v>97</v>
      </c>
    </row>
    <row r="9" spans="1:10" x14ac:dyDescent="0.25">
      <c r="A9">
        <v>4</v>
      </c>
      <c r="B9" s="11">
        <v>9292419</v>
      </c>
      <c r="C9" s="12" t="s">
        <v>8</v>
      </c>
      <c r="D9" s="11" t="s">
        <v>46</v>
      </c>
      <c r="E9" s="11" t="s">
        <v>39</v>
      </c>
      <c r="F9" s="13">
        <v>42566</v>
      </c>
      <c r="G9" s="14">
        <v>44699</v>
      </c>
      <c r="H9" s="15" t="str">
        <f t="shared" si="0"/>
        <v>5 años 10 meses 3 días</v>
      </c>
      <c r="I9" s="11" t="s">
        <v>35</v>
      </c>
      <c r="J9" s="11" t="s">
        <v>40</v>
      </c>
    </row>
    <row r="10" spans="1:10" x14ac:dyDescent="0.25">
      <c r="A10">
        <v>5</v>
      </c>
      <c r="B10" s="11">
        <v>6229111</v>
      </c>
      <c r="C10" s="12">
        <v>7</v>
      </c>
      <c r="D10" s="11" t="s">
        <v>110</v>
      </c>
      <c r="E10" s="11" t="s">
        <v>39</v>
      </c>
      <c r="F10" s="13">
        <v>35504</v>
      </c>
      <c r="G10" s="14">
        <v>44699</v>
      </c>
      <c r="H10" s="15" t="str">
        <f t="shared" si="0"/>
        <v>25 años 2 meses 3 días</v>
      </c>
      <c r="I10" s="11" t="s">
        <v>33</v>
      </c>
      <c r="J10" s="11" t="s">
        <v>173</v>
      </c>
    </row>
    <row r="11" spans="1:10" x14ac:dyDescent="0.25">
      <c r="A11">
        <v>6</v>
      </c>
      <c r="B11" s="11">
        <v>14502016</v>
      </c>
      <c r="C11" s="12">
        <v>6</v>
      </c>
      <c r="D11" s="11" t="s">
        <v>47</v>
      </c>
      <c r="E11" s="11" t="s">
        <v>39</v>
      </c>
      <c r="F11" s="13">
        <v>40648</v>
      </c>
      <c r="G11" s="14">
        <v>44699</v>
      </c>
      <c r="H11" s="15" t="str">
        <f t="shared" si="0"/>
        <v>11 años 1 meses 3 días</v>
      </c>
      <c r="I11" s="11" t="s">
        <v>32</v>
      </c>
      <c r="J11" s="11" t="s">
        <v>93</v>
      </c>
    </row>
    <row r="12" spans="1:10" x14ac:dyDescent="0.25">
      <c r="A12">
        <v>7</v>
      </c>
      <c r="B12" s="11">
        <v>6370711</v>
      </c>
      <c r="C12" s="12">
        <v>2</v>
      </c>
      <c r="D12" s="11" t="s">
        <v>111</v>
      </c>
      <c r="E12" s="11" t="s">
        <v>39</v>
      </c>
      <c r="F12" s="13">
        <v>37288</v>
      </c>
      <c r="G12" s="14">
        <v>44699</v>
      </c>
      <c r="H12" s="15" t="str">
        <f t="shared" si="0"/>
        <v>20 años 3 meses 17 días</v>
      </c>
      <c r="I12" s="11" t="s">
        <v>33</v>
      </c>
      <c r="J12" s="11" t="s">
        <v>94</v>
      </c>
    </row>
    <row r="13" spans="1:10" x14ac:dyDescent="0.25">
      <c r="A13">
        <v>8</v>
      </c>
      <c r="B13" s="11">
        <v>14001377</v>
      </c>
      <c r="C13" s="12">
        <v>3</v>
      </c>
      <c r="D13" s="11" t="s">
        <v>162</v>
      </c>
      <c r="E13" s="11" t="s">
        <v>39</v>
      </c>
      <c r="F13" s="13">
        <v>43435</v>
      </c>
      <c r="G13" s="14">
        <v>44699</v>
      </c>
      <c r="H13" s="15" t="str">
        <f t="shared" si="0"/>
        <v>3 años 5 meses 17 días</v>
      </c>
      <c r="I13" s="11" t="s">
        <v>169</v>
      </c>
      <c r="J13" s="11" t="s">
        <v>98</v>
      </c>
    </row>
    <row r="14" spans="1:10" x14ac:dyDescent="0.25">
      <c r="A14">
        <v>9</v>
      </c>
      <c r="B14" s="11">
        <v>13256572</v>
      </c>
      <c r="C14" s="12">
        <v>4</v>
      </c>
      <c r="D14" s="11" t="s">
        <v>48</v>
      </c>
      <c r="E14" s="11" t="s">
        <v>39</v>
      </c>
      <c r="F14" s="13">
        <v>41153</v>
      </c>
      <c r="G14" s="14">
        <v>44699</v>
      </c>
      <c r="H14" s="15" t="str">
        <f t="shared" si="0"/>
        <v>9 años 8 meses 17 días</v>
      </c>
      <c r="I14" s="11" t="s">
        <v>35</v>
      </c>
      <c r="J14" s="11" t="s">
        <v>94</v>
      </c>
    </row>
    <row r="15" spans="1:10" x14ac:dyDescent="0.25">
      <c r="A15">
        <v>10</v>
      </c>
      <c r="B15" s="11">
        <v>13772850</v>
      </c>
      <c r="C15" s="12">
        <v>8</v>
      </c>
      <c r="D15" s="11" t="s">
        <v>49</v>
      </c>
      <c r="E15" s="11" t="s">
        <v>41</v>
      </c>
      <c r="F15" s="13">
        <v>41281</v>
      </c>
      <c r="G15" s="14">
        <v>44699</v>
      </c>
      <c r="H15" s="15" t="str">
        <f t="shared" si="0"/>
        <v>9 años 4 meses 11 días</v>
      </c>
      <c r="I15" s="11" t="s">
        <v>44</v>
      </c>
      <c r="J15" s="11" t="s">
        <v>175</v>
      </c>
    </row>
    <row r="16" spans="1:10" x14ac:dyDescent="0.25">
      <c r="A16">
        <v>11</v>
      </c>
      <c r="B16" s="11">
        <v>10394363</v>
      </c>
      <c r="C16" s="12">
        <v>9</v>
      </c>
      <c r="D16" s="11" t="s">
        <v>124</v>
      </c>
      <c r="E16" s="11" t="s">
        <v>39</v>
      </c>
      <c r="F16" s="13">
        <v>41334</v>
      </c>
      <c r="G16" s="14">
        <v>44699</v>
      </c>
      <c r="H16" s="15" t="str">
        <f t="shared" si="0"/>
        <v>9 años 2 meses 17 días</v>
      </c>
      <c r="I16" s="11" t="s">
        <v>35</v>
      </c>
      <c r="J16" s="11" t="s">
        <v>94</v>
      </c>
    </row>
    <row r="17" spans="1:10" x14ac:dyDescent="0.25">
      <c r="A17">
        <v>12</v>
      </c>
      <c r="B17" s="11">
        <v>8032797</v>
      </c>
      <c r="C17" s="12">
        <v>8</v>
      </c>
      <c r="D17" s="11" t="s">
        <v>50</v>
      </c>
      <c r="E17" s="11" t="s">
        <v>39</v>
      </c>
      <c r="F17" s="13">
        <v>40616</v>
      </c>
      <c r="G17" s="14">
        <v>44699</v>
      </c>
      <c r="H17" s="15" t="str">
        <f t="shared" si="0"/>
        <v>11 años 2 meses 4 días</v>
      </c>
      <c r="I17" s="11" t="s">
        <v>32</v>
      </c>
      <c r="J17" s="11" t="s">
        <v>95</v>
      </c>
    </row>
    <row r="18" spans="1:10" x14ac:dyDescent="0.25">
      <c r="A18">
        <v>13</v>
      </c>
      <c r="B18" s="11">
        <v>12225479</v>
      </c>
      <c r="C18" s="12">
        <v>8</v>
      </c>
      <c r="D18" s="11" t="s">
        <v>51</v>
      </c>
      <c r="E18" s="11" t="s">
        <v>39</v>
      </c>
      <c r="F18" s="13">
        <v>43528</v>
      </c>
      <c r="G18" s="14">
        <v>44699</v>
      </c>
      <c r="H18" s="15" t="str">
        <f t="shared" si="0"/>
        <v>3 años 2 meses 14 días</v>
      </c>
      <c r="I18" s="11" t="s">
        <v>174</v>
      </c>
      <c r="J18" s="11" t="s">
        <v>94</v>
      </c>
    </row>
    <row r="19" spans="1:10" x14ac:dyDescent="0.25">
      <c r="A19">
        <v>14</v>
      </c>
      <c r="B19" s="11">
        <v>15840615</v>
      </c>
      <c r="C19" s="12">
        <v>2</v>
      </c>
      <c r="D19" s="11" t="s">
        <v>52</v>
      </c>
      <c r="E19" s="11" t="s">
        <v>39</v>
      </c>
      <c r="F19" s="13">
        <v>40422</v>
      </c>
      <c r="G19" s="14">
        <v>44699</v>
      </c>
      <c r="H19" s="15" t="str">
        <f t="shared" si="0"/>
        <v>11 años 8 meses 17 días</v>
      </c>
      <c r="I19" s="11" t="s">
        <v>43</v>
      </c>
      <c r="J19" s="11" t="s">
        <v>91</v>
      </c>
    </row>
    <row r="20" spans="1:10" x14ac:dyDescent="0.25">
      <c r="A20">
        <v>15</v>
      </c>
      <c r="B20" s="11">
        <v>10584189</v>
      </c>
      <c r="C20" s="12">
        <v>2</v>
      </c>
      <c r="D20" s="11" t="s">
        <v>113</v>
      </c>
      <c r="E20" s="11" t="s">
        <v>39</v>
      </c>
      <c r="F20" s="13">
        <v>39142</v>
      </c>
      <c r="G20" s="14">
        <v>44699</v>
      </c>
      <c r="H20" s="15" t="str">
        <f t="shared" si="0"/>
        <v>15 años 2 meses 17 días</v>
      </c>
      <c r="I20" s="11" t="s">
        <v>32</v>
      </c>
      <c r="J20" s="11" t="s">
        <v>94</v>
      </c>
    </row>
    <row r="21" spans="1:10" x14ac:dyDescent="0.25">
      <c r="A21">
        <v>16</v>
      </c>
      <c r="B21" s="11">
        <v>8071646</v>
      </c>
      <c r="C21" s="12" t="s">
        <v>8</v>
      </c>
      <c r="D21" s="11" t="s">
        <v>143</v>
      </c>
      <c r="E21" s="11" t="s">
        <v>39</v>
      </c>
      <c r="F21" s="13">
        <v>40970</v>
      </c>
      <c r="G21" s="14">
        <v>44699</v>
      </c>
      <c r="H21" s="15" t="str">
        <f t="shared" si="0"/>
        <v>10 años 2 meses 16 días</v>
      </c>
      <c r="I21" s="11" t="s">
        <v>169</v>
      </c>
      <c r="J21" s="11" t="s">
        <v>177</v>
      </c>
    </row>
    <row r="22" spans="1:10" x14ac:dyDescent="0.25">
      <c r="A22">
        <v>17</v>
      </c>
      <c r="B22" s="11">
        <v>13673179</v>
      </c>
      <c r="C22" s="12">
        <v>3</v>
      </c>
      <c r="D22" s="11" t="s">
        <v>53</v>
      </c>
      <c r="E22" s="11" t="s">
        <v>39</v>
      </c>
      <c r="F22" s="13">
        <v>40969</v>
      </c>
      <c r="G22" s="14">
        <v>44699</v>
      </c>
      <c r="H22" s="15" t="str">
        <f t="shared" si="0"/>
        <v>10 años 2 meses 17 días</v>
      </c>
      <c r="I22" s="11" t="s">
        <v>32</v>
      </c>
      <c r="J22" s="11" t="s">
        <v>96</v>
      </c>
    </row>
    <row r="23" spans="1:10" x14ac:dyDescent="0.25">
      <c r="A23">
        <v>18</v>
      </c>
      <c r="B23" s="11">
        <v>12276791</v>
      </c>
      <c r="C23" s="12">
        <v>4</v>
      </c>
      <c r="D23" s="11" t="s">
        <v>144</v>
      </c>
      <c r="E23" s="11" t="s">
        <v>39</v>
      </c>
      <c r="F23" s="13">
        <v>42233</v>
      </c>
      <c r="G23" s="14">
        <v>44699</v>
      </c>
      <c r="H23" s="15" t="str">
        <f t="shared" si="0"/>
        <v>6 años 9 meses 1 días</v>
      </c>
      <c r="I23" s="11" t="s">
        <v>169</v>
      </c>
      <c r="J23" s="11" t="s">
        <v>178</v>
      </c>
    </row>
    <row r="24" spans="1:10" x14ac:dyDescent="0.25">
      <c r="A24">
        <v>19</v>
      </c>
      <c r="B24" s="11">
        <v>13673211</v>
      </c>
      <c r="C24" s="12">
        <v>0</v>
      </c>
      <c r="D24" s="11" t="s">
        <v>147</v>
      </c>
      <c r="E24" s="11" t="s">
        <v>39</v>
      </c>
      <c r="F24" s="13">
        <v>42614</v>
      </c>
      <c r="G24" s="14">
        <v>44699</v>
      </c>
      <c r="H24" s="15" t="str">
        <f t="shared" si="0"/>
        <v>5 años 8 meses 17 días</v>
      </c>
      <c r="I24" s="11" t="s">
        <v>43</v>
      </c>
      <c r="J24" s="11" t="s">
        <v>98</v>
      </c>
    </row>
    <row r="25" spans="1:10" x14ac:dyDescent="0.25">
      <c r="A25">
        <v>20</v>
      </c>
      <c r="B25" s="11">
        <v>18840747</v>
      </c>
      <c r="C25" s="12">
        <v>1</v>
      </c>
      <c r="D25" s="11" t="s">
        <v>156</v>
      </c>
      <c r="E25" s="11" t="s">
        <v>39</v>
      </c>
      <c r="F25" s="13">
        <v>43070</v>
      </c>
      <c r="G25" s="14">
        <v>44699</v>
      </c>
      <c r="H25" s="15" t="str">
        <f t="shared" si="0"/>
        <v>4 años 5 meses 17 días</v>
      </c>
      <c r="I25" s="11" t="s">
        <v>169</v>
      </c>
      <c r="J25" s="11" t="s">
        <v>97</v>
      </c>
    </row>
    <row r="26" spans="1:10" x14ac:dyDescent="0.25">
      <c r="A26">
        <v>21</v>
      </c>
      <c r="B26" s="11">
        <v>12645388</v>
      </c>
      <c r="C26" s="12">
        <v>4</v>
      </c>
      <c r="D26" s="11" t="s">
        <v>54</v>
      </c>
      <c r="E26" s="11" t="s">
        <v>39</v>
      </c>
      <c r="F26" s="13">
        <v>38808</v>
      </c>
      <c r="G26" s="14">
        <v>44699</v>
      </c>
      <c r="H26" s="15" t="str">
        <f t="shared" si="0"/>
        <v>16 años 1 meses 17 días</v>
      </c>
      <c r="I26" s="11" t="s">
        <v>32</v>
      </c>
      <c r="J26" s="11" t="s">
        <v>95</v>
      </c>
    </row>
    <row r="27" spans="1:10" x14ac:dyDescent="0.25">
      <c r="A27">
        <v>22</v>
      </c>
      <c r="B27" s="11">
        <v>9003935</v>
      </c>
      <c r="C27" s="12">
        <v>0</v>
      </c>
      <c r="D27" s="11" t="s">
        <v>155</v>
      </c>
      <c r="E27" s="11" t="s">
        <v>39</v>
      </c>
      <c r="F27" s="13">
        <v>42979</v>
      </c>
      <c r="G27" s="14">
        <v>44699</v>
      </c>
      <c r="H27" s="15" t="str">
        <f t="shared" si="0"/>
        <v>4 años 8 meses 17 días</v>
      </c>
      <c r="I27" s="11" t="s">
        <v>32</v>
      </c>
      <c r="J27" s="11" t="s">
        <v>92</v>
      </c>
    </row>
    <row r="28" spans="1:10" x14ac:dyDescent="0.25">
      <c r="A28">
        <v>23</v>
      </c>
      <c r="B28" s="11">
        <v>10825704</v>
      </c>
      <c r="C28" s="12">
        <v>0</v>
      </c>
      <c r="D28" s="11" t="s">
        <v>55</v>
      </c>
      <c r="E28" s="11" t="s">
        <v>39</v>
      </c>
      <c r="F28" s="13">
        <v>42156</v>
      </c>
      <c r="G28" s="14">
        <v>44699</v>
      </c>
      <c r="H28" s="15" t="str">
        <f t="shared" si="0"/>
        <v>6 años 11 meses 17 días</v>
      </c>
      <c r="I28" s="11" t="s">
        <v>32</v>
      </c>
      <c r="J28" s="11" t="s">
        <v>170</v>
      </c>
    </row>
    <row r="29" spans="1:10" x14ac:dyDescent="0.25">
      <c r="A29">
        <v>24</v>
      </c>
      <c r="B29" s="11">
        <v>11339043</v>
      </c>
      <c r="C29" s="12">
        <v>3</v>
      </c>
      <c r="D29" s="11" t="s">
        <v>148</v>
      </c>
      <c r="E29" s="11" t="s">
        <v>39</v>
      </c>
      <c r="F29" s="13">
        <v>42644</v>
      </c>
      <c r="G29" s="14">
        <v>44699</v>
      </c>
      <c r="H29" s="15" t="str">
        <f t="shared" si="0"/>
        <v>5 años 7 meses 17 días</v>
      </c>
      <c r="I29" s="11" t="s">
        <v>42</v>
      </c>
      <c r="J29" s="11" t="s">
        <v>98</v>
      </c>
    </row>
    <row r="30" spans="1:10" x14ac:dyDescent="0.25">
      <c r="A30">
        <v>25</v>
      </c>
      <c r="B30" s="11">
        <v>18607958</v>
      </c>
      <c r="C30" s="12">
        <v>2</v>
      </c>
      <c r="D30" s="11" t="s">
        <v>151</v>
      </c>
      <c r="E30" s="11" t="s">
        <v>39</v>
      </c>
      <c r="F30" s="13">
        <v>42826</v>
      </c>
      <c r="G30" s="14">
        <v>44699</v>
      </c>
      <c r="H30" s="15" t="str">
        <f t="shared" si="0"/>
        <v>5 años 1 meses 17 días</v>
      </c>
      <c r="I30" s="11" t="s">
        <v>43</v>
      </c>
      <c r="J30" s="11" t="s">
        <v>98</v>
      </c>
    </row>
    <row r="31" spans="1:10" x14ac:dyDescent="0.25">
      <c r="A31">
        <v>26</v>
      </c>
      <c r="B31" s="11">
        <v>9901947</v>
      </c>
      <c r="C31" s="12">
        <v>6</v>
      </c>
      <c r="D31" s="11" t="s">
        <v>165</v>
      </c>
      <c r="E31" s="11" t="s">
        <v>39</v>
      </c>
      <c r="F31" s="13">
        <v>43556</v>
      </c>
      <c r="G31" s="14">
        <v>44699</v>
      </c>
      <c r="H31" s="15" t="str">
        <f t="shared" si="0"/>
        <v>3 años 1 meses 17 días</v>
      </c>
      <c r="I31" s="11" t="s">
        <v>32</v>
      </c>
      <c r="J31" s="11" t="s">
        <v>92</v>
      </c>
    </row>
    <row r="32" spans="1:10" x14ac:dyDescent="0.25">
      <c r="A32">
        <v>27</v>
      </c>
      <c r="B32" s="11">
        <v>13923421</v>
      </c>
      <c r="C32" s="12">
        <v>9</v>
      </c>
      <c r="D32" s="11" t="s">
        <v>118</v>
      </c>
      <c r="E32" s="11" t="s">
        <v>39</v>
      </c>
      <c r="F32" s="13">
        <v>40618</v>
      </c>
      <c r="G32" s="14">
        <v>44699</v>
      </c>
      <c r="H32" s="15" t="str">
        <f t="shared" si="0"/>
        <v>11 años 2 meses 2 días</v>
      </c>
      <c r="I32" s="11" t="s">
        <v>169</v>
      </c>
      <c r="J32" s="11" t="s">
        <v>94</v>
      </c>
    </row>
    <row r="33" spans="1:10" x14ac:dyDescent="0.25">
      <c r="A33">
        <v>28</v>
      </c>
      <c r="B33" s="11">
        <v>4978523</v>
      </c>
      <c r="C33" s="12">
        <v>2</v>
      </c>
      <c r="D33" s="11" t="s">
        <v>142</v>
      </c>
      <c r="E33" s="11" t="s">
        <v>39</v>
      </c>
      <c r="F33" s="13">
        <v>37043</v>
      </c>
      <c r="G33" s="14">
        <v>44699</v>
      </c>
      <c r="H33" s="15" t="str">
        <f t="shared" si="0"/>
        <v>20 años 11 meses 17 días</v>
      </c>
      <c r="I33" s="11" t="s">
        <v>169</v>
      </c>
      <c r="J33" s="11" t="s">
        <v>176</v>
      </c>
    </row>
    <row r="34" spans="1:10" x14ac:dyDescent="0.25">
      <c r="A34">
        <v>29</v>
      </c>
      <c r="B34" s="11">
        <v>6872059</v>
      </c>
      <c r="C34" s="12">
        <v>1</v>
      </c>
      <c r="D34" s="11" t="s">
        <v>103</v>
      </c>
      <c r="E34" s="11" t="s">
        <v>39</v>
      </c>
      <c r="F34" s="13">
        <v>38292</v>
      </c>
      <c r="G34" s="14">
        <v>44699</v>
      </c>
      <c r="H34" s="15" t="str">
        <f t="shared" si="0"/>
        <v>17 años 6 meses 17 días</v>
      </c>
      <c r="I34" s="11" t="s">
        <v>169</v>
      </c>
      <c r="J34" s="11" t="s">
        <v>94</v>
      </c>
    </row>
    <row r="35" spans="1:10" x14ac:dyDescent="0.25">
      <c r="A35">
        <v>30</v>
      </c>
      <c r="B35" s="11">
        <v>11478727</v>
      </c>
      <c r="C35" s="12">
        <v>2</v>
      </c>
      <c r="D35" s="11" t="s">
        <v>104</v>
      </c>
      <c r="E35" s="11" t="s">
        <v>39</v>
      </c>
      <c r="F35" s="13">
        <v>36220</v>
      </c>
      <c r="G35" s="14">
        <v>44699</v>
      </c>
      <c r="H35" s="15" t="str">
        <f t="shared" si="0"/>
        <v>23 años 2 meses 17 días</v>
      </c>
      <c r="I35" s="11" t="s">
        <v>169</v>
      </c>
      <c r="J35" s="11" t="s">
        <v>94</v>
      </c>
    </row>
    <row r="36" spans="1:10" x14ac:dyDescent="0.25">
      <c r="A36">
        <v>31</v>
      </c>
      <c r="B36" s="11">
        <v>13635642</v>
      </c>
      <c r="C36" s="12">
        <v>9</v>
      </c>
      <c r="D36" s="11" t="s">
        <v>56</v>
      </c>
      <c r="E36" s="11" t="s">
        <v>39</v>
      </c>
      <c r="F36" s="13">
        <v>40616</v>
      </c>
      <c r="G36" s="14">
        <v>44699</v>
      </c>
      <c r="H36" s="15" t="str">
        <f t="shared" si="0"/>
        <v>11 años 2 meses 4 días</v>
      </c>
      <c r="I36" s="11" t="s">
        <v>44</v>
      </c>
      <c r="J36" s="11" t="s">
        <v>94</v>
      </c>
    </row>
    <row r="37" spans="1:10" x14ac:dyDescent="0.25">
      <c r="A37">
        <v>32</v>
      </c>
      <c r="B37" s="11">
        <v>6290501</v>
      </c>
      <c r="C37" s="12">
        <v>8</v>
      </c>
      <c r="D37" s="11" t="s">
        <v>57</v>
      </c>
      <c r="E37" s="11" t="s">
        <v>39</v>
      </c>
      <c r="F37" s="13">
        <v>32264</v>
      </c>
      <c r="G37" s="14">
        <v>44699</v>
      </c>
      <c r="H37" s="15" t="str">
        <f t="shared" si="0"/>
        <v>34 años 0 meses 17 días</v>
      </c>
      <c r="I37" s="11" t="s">
        <v>33</v>
      </c>
      <c r="J37" s="11" t="s">
        <v>94</v>
      </c>
    </row>
    <row r="38" spans="1:10" x14ac:dyDescent="0.25">
      <c r="A38">
        <v>33</v>
      </c>
      <c r="B38" s="11">
        <v>13720656</v>
      </c>
      <c r="C38" s="12">
        <v>0</v>
      </c>
      <c r="D38" s="11" t="s">
        <v>58</v>
      </c>
      <c r="E38" s="11" t="s">
        <v>39</v>
      </c>
      <c r="F38" s="13">
        <v>39883</v>
      </c>
      <c r="G38" s="14">
        <v>44699</v>
      </c>
      <c r="H38" s="15" t="str">
        <f t="shared" ref="H38:H69" si="1">DATEDIF(F38,G38,"y")&amp;" años "&amp;DATEDIF(F38,G38,"ym")&amp;" meses "&amp;DATEDIF(F38,G38,"md")&amp;" días"</f>
        <v>13 años 2 meses 7 días</v>
      </c>
      <c r="I38" s="11" t="s">
        <v>35</v>
      </c>
      <c r="J38" s="11" t="s">
        <v>97</v>
      </c>
    </row>
    <row r="39" spans="1:10" x14ac:dyDescent="0.25">
      <c r="A39">
        <v>34</v>
      </c>
      <c r="B39" s="11">
        <v>9608356</v>
      </c>
      <c r="C39" s="12">
        <v>4</v>
      </c>
      <c r="D39" s="11" t="s">
        <v>166</v>
      </c>
      <c r="E39" s="11" t="s">
        <v>39</v>
      </c>
      <c r="F39" s="13">
        <v>43556</v>
      </c>
      <c r="G39" s="14">
        <v>44699</v>
      </c>
      <c r="H39" s="15" t="str">
        <f t="shared" si="1"/>
        <v>3 años 1 meses 17 días</v>
      </c>
      <c r="I39" s="11" t="s">
        <v>44</v>
      </c>
      <c r="J39" s="11" t="s">
        <v>175</v>
      </c>
    </row>
    <row r="40" spans="1:10" x14ac:dyDescent="0.25">
      <c r="A40">
        <v>35</v>
      </c>
      <c r="B40" s="11">
        <v>15385117</v>
      </c>
      <c r="C40" s="12">
        <v>4</v>
      </c>
      <c r="D40" s="11" t="s">
        <v>59</v>
      </c>
      <c r="E40" s="11" t="s">
        <v>39</v>
      </c>
      <c r="F40" s="13">
        <v>40634</v>
      </c>
      <c r="G40" s="14">
        <v>44699</v>
      </c>
      <c r="H40" s="15" t="str">
        <f t="shared" si="1"/>
        <v>11 años 1 meses 17 días</v>
      </c>
      <c r="I40" s="11" t="s">
        <v>172</v>
      </c>
      <c r="J40" s="11" t="s">
        <v>96</v>
      </c>
    </row>
    <row r="41" spans="1:10" x14ac:dyDescent="0.25">
      <c r="A41">
        <v>36</v>
      </c>
      <c r="B41" s="11">
        <v>6972618</v>
      </c>
      <c r="C41" s="12">
        <v>6</v>
      </c>
      <c r="D41" s="11" t="s">
        <v>60</v>
      </c>
      <c r="E41" s="11" t="s">
        <v>39</v>
      </c>
      <c r="F41" s="13">
        <v>41122</v>
      </c>
      <c r="G41" s="14">
        <v>44699</v>
      </c>
      <c r="H41" s="15" t="str">
        <f t="shared" si="1"/>
        <v>9 años 9 meses 17 días</v>
      </c>
      <c r="I41" s="11" t="s">
        <v>32</v>
      </c>
      <c r="J41" s="11" t="s">
        <v>94</v>
      </c>
    </row>
    <row r="42" spans="1:10" x14ac:dyDescent="0.25">
      <c r="A42">
        <v>37</v>
      </c>
      <c r="B42" s="11">
        <v>8515840</v>
      </c>
      <c r="C42" s="12">
        <v>6</v>
      </c>
      <c r="D42" s="11" t="s">
        <v>61</v>
      </c>
      <c r="E42" s="11" t="s">
        <v>39</v>
      </c>
      <c r="F42" s="13">
        <v>41183</v>
      </c>
      <c r="G42" s="14">
        <v>44699</v>
      </c>
      <c r="H42" s="15" t="str">
        <f t="shared" si="1"/>
        <v>9 años 7 meses 17 días</v>
      </c>
      <c r="I42" s="11" t="s">
        <v>35</v>
      </c>
      <c r="J42" s="11" t="s">
        <v>170</v>
      </c>
    </row>
    <row r="43" spans="1:10" x14ac:dyDescent="0.25">
      <c r="A43">
        <v>38</v>
      </c>
      <c r="B43" s="11">
        <v>17105204</v>
      </c>
      <c r="C43" s="12">
        <v>1</v>
      </c>
      <c r="D43" s="11" t="s">
        <v>145</v>
      </c>
      <c r="E43" s="11" t="s">
        <v>39</v>
      </c>
      <c r="F43" s="13">
        <v>42217</v>
      </c>
      <c r="G43" s="14">
        <v>44699</v>
      </c>
      <c r="H43" s="15" t="str">
        <f t="shared" si="1"/>
        <v>6 años 9 meses 17 días</v>
      </c>
      <c r="I43" s="11" t="s">
        <v>42</v>
      </c>
      <c r="J43" s="11" t="s">
        <v>94</v>
      </c>
    </row>
    <row r="44" spans="1:10" x14ac:dyDescent="0.25">
      <c r="A44">
        <v>39</v>
      </c>
      <c r="B44" s="11">
        <v>9904328</v>
      </c>
      <c r="C44" s="12">
        <v>8</v>
      </c>
      <c r="D44" s="11" t="s">
        <v>62</v>
      </c>
      <c r="E44" s="11" t="s">
        <v>39</v>
      </c>
      <c r="F44" s="13">
        <v>40848</v>
      </c>
      <c r="G44" s="14">
        <v>44699</v>
      </c>
      <c r="H44" s="15" t="str">
        <f t="shared" si="1"/>
        <v>10 años 6 meses 17 días</v>
      </c>
      <c r="I44" s="11" t="s">
        <v>32</v>
      </c>
      <c r="J44" s="11" t="s">
        <v>96</v>
      </c>
    </row>
    <row r="45" spans="1:10" x14ac:dyDescent="0.25">
      <c r="A45">
        <v>40</v>
      </c>
      <c r="B45" s="11">
        <v>6564414</v>
      </c>
      <c r="C45" s="12">
        <v>2</v>
      </c>
      <c r="D45" s="11" t="s">
        <v>63</v>
      </c>
      <c r="E45" s="11" t="s">
        <v>39</v>
      </c>
      <c r="F45" s="13">
        <v>30803</v>
      </c>
      <c r="G45" s="14">
        <v>44699</v>
      </c>
      <c r="H45" s="15" t="str">
        <f t="shared" si="1"/>
        <v>38 años 0 meses 17 días</v>
      </c>
      <c r="I45" s="11" t="s">
        <v>33</v>
      </c>
      <c r="J45" s="11" t="s">
        <v>94</v>
      </c>
    </row>
    <row r="46" spans="1:10" x14ac:dyDescent="0.25">
      <c r="A46">
        <v>41</v>
      </c>
      <c r="B46" s="11">
        <v>9872729</v>
      </c>
      <c r="C46" s="12">
        <v>9</v>
      </c>
      <c r="D46" s="11" t="s">
        <v>64</v>
      </c>
      <c r="E46" s="11" t="s">
        <v>39</v>
      </c>
      <c r="F46" s="13">
        <v>41109</v>
      </c>
      <c r="G46" s="14">
        <v>44699</v>
      </c>
      <c r="H46" s="15" t="str">
        <f t="shared" si="1"/>
        <v>9 años 9 meses 29 días</v>
      </c>
      <c r="I46" s="11" t="s">
        <v>33</v>
      </c>
      <c r="J46" s="11" t="s">
        <v>94</v>
      </c>
    </row>
    <row r="47" spans="1:10" x14ac:dyDescent="0.25">
      <c r="A47">
        <v>42</v>
      </c>
      <c r="B47" s="11">
        <v>10804019</v>
      </c>
      <c r="C47" s="12" t="s">
        <v>8</v>
      </c>
      <c r="D47" s="11" t="s">
        <v>114</v>
      </c>
      <c r="E47" s="11" t="s">
        <v>39</v>
      </c>
      <c r="F47" s="13">
        <v>39508</v>
      </c>
      <c r="G47" s="14">
        <v>44699</v>
      </c>
      <c r="H47" s="15" t="str">
        <f t="shared" si="1"/>
        <v>14 años 2 meses 17 días</v>
      </c>
      <c r="I47" s="11" t="s">
        <v>42</v>
      </c>
      <c r="J47" s="11" t="s">
        <v>94</v>
      </c>
    </row>
    <row r="48" spans="1:10" x14ac:dyDescent="0.25">
      <c r="A48">
        <v>43</v>
      </c>
      <c r="B48" s="11">
        <v>8440299</v>
      </c>
      <c r="C48" s="12">
        <v>0</v>
      </c>
      <c r="D48" s="11" t="s">
        <v>108</v>
      </c>
      <c r="E48" s="11" t="s">
        <v>39</v>
      </c>
      <c r="F48" s="13">
        <v>33664</v>
      </c>
      <c r="G48" s="14">
        <v>44699</v>
      </c>
      <c r="H48" s="15" t="str">
        <f t="shared" si="1"/>
        <v>30 años 2 meses 17 días</v>
      </c>
      <c r="I48" s="11" t="s">
        <v>169</v>
      </c>
      <c r="J48" s="11" t="s">
        <v>91</v>
      </c>
    </row>
    <row r="49" spans="1:10" x14ac:dyDescent="0.25">
      <c r="A49">
        <v>44</v>
      </c>
      <c r="B49" s="11">
        <v>11298805</v>
      </c>
      <c r="C49" s="12" t="s">
        <v>8</v>
      </c>
      <c r="D49" s="11" t="s">
        <v>137</v>
      </c>
      <c r="E49" s="11" t="s">
        <v>39</v>
      </c>
      <c r="F49" s="13">
        <v>42064</v>
      </c>
      <c r="G49" s="14">
        <v>44699</v>
      </c>
      <c r="H49" s="15" t="str">
        <f t="shared" si="1"/>
        <v>7 años 2 meses 17 días</v>
      </c>
      <c r="I49" s="11" t="s">
        <v>44</v>
      </c>
      <c r="J49" s="11" t="s">
        <v>98</v>
      </c>
    </row>
    <row r="50" spans="1:10" x14ac:dyDescent="0.25">
      <c r="A50">
        <v>45</v>
      </c>
      <c r="B50" s="11">
        <v>7281487</v>
      </c>
      <c r="C50" s="12">
        <v>8</v>
      </c>
      <c r="D50" s="11" t="s">
        <v>138</v>
      </c>
      <c r="E50" s="11" t="s">
        <v>39</v>
      </c>
      <c r="F50" s="13">
        <v>42064</v>
      </c>
      <c r="G50" s="14">
        <v>44699</v>
      </c>
      <c r="H50" s="15" t="str">
        <f t="shared" si="1"/>
        <v>7 años 2 meses 17 días</v>
      </c>
      <c r="I50" s="11" t="s">
        <v>44</v>
      </c>
      <c r="J50" s="11" t="s">
        <v>95</v>
      </c>
    </row>
    <row r="51" spans="1:10" x14ac:dyDescent="0.25">
      <c r="A51">
        <v>46</v>
      </c>
      <c r="B51" s="11">
        <v>13758250</v>
      </c>
      <c r="C51" s="12">
        <v>3</v>
      </c>
      <c r="D51" s="11" t="s">
        <v>139</v>
      </c>
      <c r="E51" s="11" t="s">
        <v>39</v>
      </c>
      <c r="F51" s="13">
        <v>42064</v>
      </c>
      <c r="G51" s="14">
        <v>44699</v>
      </c>
      <c r="H51" s="15" t="str">
        <f t="shared" si="1"/>
        <v>7 años 2 meses 17 días</v>
      </c>
      <c r="I51" s="11" t="s">
        <v>44</v>
      </c>
      <c r="J51" s="11" t="s">
        <v>173</v>
      </c>
    </row>
    <row r="52" spans="1:10" x14ac:dyDescent="0.25">
      <c r="A52">
        <v>47</v>
      </c>
      <c r="B52" s="11">
        <v>5989316</v>
      </c>
      <c r="C52" s="12">
        <v>5</v>
      </c>
      <c r="D52" s="11" t="s">
        <v>117</v>
      </c>
      <c r="E52" s="11" t="s">
        <v>39</v>
      </c>
      <c r="F52" s="13">
        <v>40603</v>
      </c>
      <c r="G52" s="14">
        <v>44699</v>
      </c>
      <c r="H52" s="15" t="str">
        <f t="shared" si="1"/>
        <v>11 años 2 meses 17 días</v>
      </c>
      <c r="I52" s="11" t="s">
        <v>33</v>
      </c>
      <c r="J52" s="11" t="s">
        <v>98</v>
      </c>
    </row>
    <row r="53" spans="1:10" x14ac:dyDescent="0.25">
      <c r="A53">
        <v>48</v>
      </c>
      <c r="B53" s="11">
        <v>10049751</v>
      </c>
      <c r="C53" s="12">
        <v>4</v>
      </c>
      <c r="D53" s="11" t="s">
        <v>65</v>
      </c>
      <c r="E53" s="11" t="s">
        <v>39</v>
      </c>
      <c r="F53" s="13">
        <v>42248</v>
      </c>
      <c r="G53" s="14">
        <v>44699</v>
      </c>
      <c r="H53" s="15" t="str">
        <f t="shared" si="1"/>
        <v>6 años 8 meses 17 días</v>
      </c>
      <c r="I53" s="11" t="s">
        <v>32</v>
      </c>
      <c r="J53" s="11" t="s">
        <v>40</v>
      </c>
    </row>
    <row r="54" spans="1:10" x14ac:dyDescent="0.25">
      <c r="A54">
        <v>49</v>
      </c>
      <c r="B54" s="11">
        <v>6617176</v>
      </c>
      <c r="C54" s="12">
        <v>0</v>
      </c>
      <c r="D54" s="11" t="s">
        <v>66</v>
      </c>
      <c r="E54" s="11" t="s">
        <v>39</v>
      </c>
      <c r="F54" s="13">
        <v>39295</v>
      </c>
      <c r="G54" s="14">
        <v>44699</v>
      </c>
      <c r="H54" s="15" t="str">
        <f t="shared" si="1"/>
        <v>14 años 9 meses 17 días</v>
      </c>
      <c r="I54" s="11" t="s">
        <v>33</v>
      </c>
      <c r="J54" s="11" t="s">
        <v>98</v>
      </c>
    </row>
    <row r="55" spans="1:10" x14ac:dyDescent="0.25">
      <c r="A55">
        <v>50</v>
      </c>
      <c r="B55" s="11">
        <v>15258982</v>
      </c>
      <c r="C55" s="12">
        <v>4</v>
      </c>
      <c r="D55" s="11" t="s">
        <v>160</v>
      </c>
      <c r="E55" s="11" t="s">
        <v>39</v>
      </c>
      <c r="F55" s="13">
        <v>43191</v>
      </c>
      <c r="G55" s="14">
        <v>44699</v>
      </c>
      <c r="H55" s="15" t="str">
        <f t="shared" si="1"/>
        <v>4 años 1 meses 17 días</v>
      </c>
      <c r="I55" s="11" t="s">
        <v>42</v>
      </c>
      <c r="J55" s="11" t="s">
        <v>96</v>
      </c>
    </row>
    <row r="56" spans="1:10" x14ac:dyDescent="0.25">
      <c r="A56">
        <v>51</v>
      </c>
      <c r="B56" s="11">
        <v>9079600</v>
      </c>
      <c r="C56" s="12">
        <v>3</v>
      </c>
      <c r="D56" s="11" t="s">
        <v>67</v>
      </c>
      <c r="E56" s="11" t="s">
        <v>39</v>
      </c>
      <c r="F56" s="13">
        <v>32964</v>
      </c>
      <c r="G56" s="14">
        <v>44699</v>
      </c>
      <c r="H56" s="15" t="str">
        <f t="shared" si="1"/>
        <v>32 años 1 meses 17 días</v>
      </c>
      <c r="I56" s="11" t="s">
        <v>33</v>
      </c>
      <c r="J56" s="11" t="s">
        <v>94</v>
      </c>
    </row>
    <row r="57" spans="1:10" x14ac:dyDescent="0.25">
      <c r="A57">
        <v>52</v>
      </c>
      <c r="B57" s="11">
        <v>10343782</v>
      </c>
      <c r="C57" s="12">
        <v>2</v>
      </c>
      <c r="D57" s="11" t="s">
        <v>109</v>
      </c>
      <c r="E57" s="11" t="s">
        <v>39</v>
      </c>
      <c r="F57" s="13">
        <v>36982</v>
      </c>
      <c r="G57" s="14">
        <v>44699</v>
      </c>
      <c r="H57" s="15" t="str">
        <f t="shared" si="1"/>
        <v>21 años 1 meses 17 días</v>
      </c>
      <c r="I57" s="11" t="s">
        <v>172</v>
      </c>
      <c r="J57" s="11" t="s">
        <v>94</v>
      </c>
    </row>
    <row r="58" spans="1:10" x14ac:dyDescent="0.25">
      <c r="A58">
        <v>53</v>
      </c>
      <c r="B58" s="11">
        <v>7038334</v>
      </c>
      <c r="C58" s="12">
        <v>9</v>
      </c>
      <c r="D58" s="11" t="s">
        <v>106</v>
      </c>
      <c r="E58" s="11" t="s">
        <v>39</v>
      </c>
      <c r="F58" s="13">
        <v>36434</v>
      </c>
      <c r="G58" s="14">
        <v>44699</v>
      </c>
      <c r="H58" s="15" t="str">
        <f t="shared" si="1"/>
        <v>22 años 7 meses 17 días</v>
      </c>
      <c r="I58" s="11" t="s">
        <v>169</v>
      </c>
      <c r="J58" s="11" t="s">
        <v>94</v>
      </c>
    </row>
    <row r="59" spans="1:10" x14ac:dyDescent="0.25">
      <c r="A59">
        <v>54</v>
      </c>
      <c r="B59" s="11">
        <v>8632598</v>
      </c>
      <c r="C59" s="12">
        <v>5</v>
      </c>
      <c r="D59" s="11" t="s">
        <v>126</v>
      </c>
      <c r="E59" s="11" t="s">
        <v>39</v>
      </c>
      <c r="F59" s="13">
        <v>41334</v>
      </c>
      <c r="G59" s="14">
        <v>44699</v>
      </c>
      <c r="H59" s="15" t="str">
        <f t="shared" si="1"/>
        <v>9 años 2 meses 17 días</v>
      </c>
      <c r="I59" s="11" t="s">
        <v>169</v>
      </c>
      <c r="J59" s="11" t="s">
        <v>94</v>
      </c>
    </row>
    <row r="60" spans="1:10" x14ac:dyDescent="0.25">
      <c r="A60">
        <v>55</v>
      </c>
      <c r="B60" s="11">
        <v>10172982</v>
      </c>
      <c r="C60" s="12">
        <v>6</v>
      </c>
      <c r="D60" s="11" t="s">
        <v>68</v>
      </c>
      <c r="E60" s="11" t="s">
        <v>39</v>
      </c>
      <c r="F60" s="13">
        <v>39630</v>
      </c>
      <c r="G60" s="14">
        <v>44699</v>
      </c>
      <c r="H60" s="15" t="str">
        <f t="shared" si="1"/>
        <v>13 años 10 meses 17 días</v>
      </c>
      <c r="I60" s="11" t="s">
        <v>44</v>
      </c>
      <c r="J60" s="11" t="s">
        <v>96</v>
      </c>
    </row>
    <row r="61" spans="1:10" x14ac:dyDescent="0.25">
      <c r="A61">
        <v>56</v>
      </c>
      <c r="B61" s="11">
        <v>10046009</v>
      </c>
      <c r="C61" s="12">
        <v>2</v>
      </c>
      <c r="D61" s="11" t="s">
        <v>136</v>
      </c>
      <c r="E61" s="11" t="s">
        <v>39</v>
      </c>
      <c r="F61" s="13">
        <v>41518</v>
      </c>
      <c r="G61" s="14">
        <v>44699</v>
      </c>
      <c r="H61" s="15" t="str">
        <f t="shared" si="1"/>
        <v>8 años 8 meses 17 días</v>
      </c>
      <c r="I61" s="11" t="s">
        <v>169</v>
      </c>
      <c r="J61" s="11" t="s">
        <v>91</v>
      </c>
    </row>
    <row r="62" spans="1:10" x14ac:dyDescent="0.25">
      <c r="A62">
        <v>57</v>
      </c>
      <c r="B62" s="11">
        <v>23636809</v>
      </c>
      <c r="C62" s="12">
        <v>2</v>
      </c>
      <c r="D62" s="11" t="s">
        <v>123</v>
      </c>
      <c r="E62" s="11" t="s">
        <v>39</v>
      </c>
      <c r="F62" s="13">
        <v>41176</v>
      </c>
      <c r="G62" s="14">
        <v>44699</v>
      </c>
      <c r="H62" s="15" t="str">
        <f t="shared" si="1"/>
        <v>9 años 7 meses 24 días</v>
      </c>
      <c r="I62" s="11" t="s">
        <v>32</v>
      </c>
      <c r="J62" s="11" t="s">
        <v>94</v>
      </c>
    </row>
    <row r="63" spans="1:10" x14ac:dyDescent="0.25">
      <c r="A63">
        <v>58</v>
      </c>
      <c r="B63" s="11">
        <v>5032769</v>
      </c>
      <c r="C63" s="12">
        <v>8</v>
      </c>
      <c r="D63" s="11" t="s">
        <v>122</v>
      </c>
      <c r="E63" s="11" t="s">
        <v>39</v>
      </c>
      <c r="F63" s="13">
        <v>41183</v>
      </c>
      <c r="G63" s="14">
        <v>44699</v>
      </c>
      <c r="H63" s="15" t="str">
        <f t="shared" si="1"/>
        <v>9 años 7 meses 17 días</v>
      </c>
      <c r="I63" s="11" t="s">
        <v>33</v>
      </c>
      <c r="J63" s="11" t="s">
        <v>94</v>
      </c>
    </row>
    <row r="64" spans="1:10" x14ac:dyDescent="0.25">
      <c r="A64">
        <v>59</v>
      </c>
      <c r="B64" s="11">
        <v>13241939</v>
      </c>
      <c r="C64" s="12">
        <v>6</v>
      </c>
      <c r="D64" s="11" t="s">
        <v>131</v>
      </c>
      <c r="E64" s="11" t="s">
        <v>39</v>
      </c>
      <c r="F64" s="13">
        <v>41518</v>
      </c>
      <c r="G64" s="14">
        <v>44699</v>
      </c>
      <c r="H64" s="15" t="str">
        <f t="shared" si="1"/>
        <v>8 años 8 meses 17 días</v>
      </c>
      <c r="I64" s="11" t="s">
        <v>44</v>
      </c>
      <c r="J64" s="11" t="s">
        <v>96</v>
      </c>
    </row>
    <row r="65" spans="1:10" x14ac:dyDescent="0.25">
      <c r="A65">
        <v>60</v>
      </c>
      <c r="B65" s="11">
        <v>13129882</v>
      </c>
      <c r="C65" s="12" t="s">
        <v>8</v>
      </c>
      <c r="D65" s="11" t="s">
        <v>121</v>
      </c>
      <c r="E65" s="11" t="s">
        <v>39</v>
      </c>
      <c r="F65" s="13">
        <v>41153</v>
      </c>
      <c r="G65" s="14">
        <v>44699</v>
      </c>
      <c r="H65" s="15" t="str">
        <f t="shared" si="1"/>
        <v>9 años 8 meses 17 días</v>
      </c>
      <c r="I65" s="11" t="s">
        <v>42</v>
      </c>
      <c r="J65" s="11" t="s">
        <v>91</v>
      </c>
    </row>
    <row r="66" spans="1:10" x14ac:dyDescent="0.25">
      <c r="A66">
        <v>61</v>
      </c>
      <c r="B66" s="11">
        <v>7053578</v>
      </c>
      <c r="C66" s="12">
        <v>5</v>
      </c>
      <c r="D66" s="11" t="s">
        <v>153</v>
      </c>
      <c r="E66" s="11" t="s">
        <v>39</v>
      </c>
      <c r="F66" s="13">
        <v>42826</v>
      </c>
      <c r="G66" s="14">
        <v>44699</v>
      </c>
      <c r="H66" s="15" t="str">
        <f t="shared" si="1"/>
        <v>5 años 1 meses 17 días</v>
      </c>
      <c r="I66" s="11" t="s">
        <v>169</v>
      </c>
      <c r="J66" s="11" t="s">
        <v>94</v>
      </c>
    </row>
    <row r="67" spans="1:10" x14ac:dyDescent="0.25">
      <c r="A67">
        <v>62</v>
      </c>
      <c r="B67" s="11">
        <v>10297624</v>
      </c>
      <c r="C67" s="12" t="s">
        <v>8</v>
      </c>
      <c r="D67" s="11" t="s">
        <v>154</v>
      </c>
      <c r="E67" s="11" t="s">
        <v>39</v>
      </c>
      <c r="F67" s="13">
        <v>42979</v>
      </c>
      <c r="G67" s="14">
        <v>44699</v>
      </c>
      <c r="H67" s="15" t="str">
        <f t="shared" si="1"/>
        <v>4 años 8 meses 17 días</v>
      </c>
      <c r="I67" s="11" t="s">
        <v>44</v>
      </c>
      <c r="J67" s="11" t="s">
        <v>99</v>
      </c>
    </row>
    <row r="68" spans="1:10" x14ac:dyDescent="0.25">
      <c r="A68">
        <v>63</v>
      </c>
      <c r="B68" s="11">
        <v>5127552</v>
      </c>
      <c r="C68" s="12">
        <v>7</v>
      </c>
      <c r="D68" s="11" t="s">
        <v>105</v>
      </c>
      <c r="E68" s="11" t="s">
        <v>39</v>
      </c>
      <c r="F68" s="13">
        <v>35612</v>
      </c>
      <c r="G68" s="14">
        <v>44699</v>
      </c>
      <c r="H68" s="15" t="str">
        <f t="shared" si="1"/>
        <v>24 años 10 meses 17 días</v>
      </c>
      <c r="I68" s="11" t="s">
        <v>169</v>
      </c>
      <c r="J68" s="11" t="s">
        <v>94</v>
      </c>
    </row>
    <row r="69" spans="1:10" x14ac:dyDescent="0.25">
      <c r="A69">
        <v>64</v>
      </c>
      <c r="B69" s="11">
        <v>9974055</v>
      </c>
      <c r="C69" s="12">
        <v>8</v>
      </c>
      <c r="D69" s="11" t="s">
        <v>69</v>
      </c>
      <c r="E69" s="11" t="s">
        <v>39</v>
      </c>
      <c r="F69" s="13">
        <v>42583</v>
      </c>
      <c r="G69" s="14">
        <v>44699</v>
      </c>
      <c r="H69" s="15" t="str">
        <f t="shared" si="1"/>
        <v>5 años 9 meses 17 días</v>
      </c>
      <c r="I69" s="11" t="s">
        <v>179</v>
      </c>
      <c r="J69" s="11" t="s">
        <v>40</v>
      </c>
    </row>
    <row r="70" spans="1:10" x14ac:dyDescent="0.25">
      <c r="A70">
        <v>65</v>
      </c>
      <c r="B70" s="11">
        <v>16365286</v>
      </c>
      <c r="C70" s="12">
        <v>2</v>
      </c>
      <c r="D70" s="11" t="s">
        <v>70</v>
      </c>
      <c r="E70" s="11" t="s">
        <v>39</v>
      </c>
      <c r="F70" s="13">
        <v>41518</v>
      </c>
      <c r="G70" s="14">
        <v>44699</v>
      </c>
      <c r="H70" s="15" t="str">
        <f t="shared" ref="H70:H101" si="2">DATEDIF(F70,G70,"y")&amp;" años "&amp;DATEDIF(F70,G70,"ym")&amp;" meses "&amp;DATEDIF(F70,G70,"md")&amp;" días"</f>
        <v>8 años 8 meses 17 días</v>
      </c>
      <c r="I70" s="11" t="s">
        <v>44</v>
      </c>
      <c r="J70" s="11" t="s">
        <v>95</v>
      </c>
    </row>
    <row r="71" spans="1:10" x14ac:dyDescent="0.25">
      <c r="A71">
        <v>66</v>
      </c>
      <c r="B71" s="11">
        <v>11476791</v>
      </c>
      <c r="C71" s="12">
        <v>3</v>
      </c>
      <c r="D71" s="11" t="s">
        <v>71</v>
      </c>
      <c r="E71" s="11" t="s">
        <v>39</v>
      </c>
      <c r="F71" s="13">
        <v>41395</v>
      </c>
      <c r="G71" s="14">
        <v>44699</v>
      </c>
      <c r="H71" s="15" t="str">
        <f t="shared" si="2"/>
        <v>9 años 0 meses 17 días</v>
      </c>
      <c r="I71" s="11" t="s">
        <v>174</v>
      </c>
      <c r="J71" s="11" t="s">
        <v>96</v>
      </c>
    </row>
    <row r="72" spans="1:10" x14ac:dyDescent="0.25">
      <c r="A72">
        <v>67</v>
      </c>
      <c r="B72" s="11">
        <v>4750509</v>
      </c>
      <c r="C72" s="12">
        <v>7</v>
      </c>
      <c r="D72" s="11" t="s">
        <v>100</v>
      </c>
      <c r="E72" s="11" t="s">
        <v>39</v>
      </c>
      <c r="F72" s="13">
        <v>30773</v>
      </c>
      <c r="G72" s="14">
        <v>44690</v>
      </c>
      <c r="H72" s="15" t="str">
        <f t="shared" si="2"/>
        <v>38 años 1 meses 8 días</v>
      </c>
      <c r="I72" s="11" t="s">
        <v>33</v>
      </c>
      <c r="J72" s="11" t="s">
        <v>101</v>
      </c>
    </row>
    <row r="73" spans="1:10" x14ac:dyDescent="0.25">
      <c r="A73">
        <v>68</v>
      </c>
      <c r="B73" s="11">
        <v>18209931</v>
      </c>
      <c r="C73" s="12">
        <v>7</v>
      </c>
      <c r="D73" s="11" t="s">
        <v>146</v>
      </c>
      <c r="E73" s="11" t="s">
        <v>39</v>
      </c>
      <c r="F73" s="13">
        <v>42583</v>
      </c>
      <c r="G73" s="14">
        <v>44699</v>
      </c>
      <c r="H73" s="15" t="str">
        <f t="shared" si="2"/>
        <v>5 años 9 meses 17 días</v>
      </c>
      <c r="I73" s="11" t="s">
        <v>169</v>
      </c>
      <c r="J73" s="11" t="s">
        <v>98</v>
      </c>
    </row>
    <row r="74" spans="1:10" x14ac:dyDescent="0.25">
      <c r="A74">
        <v>69</v>
      </c>
      <c r="B74" s="11">
        <v>6069948</v>
      </c>
      <c r="C74" s="12">
        <v>8</v>
      </c>
      <c r="D74" s="11" t="s">
        <v>72</v>
      </c>
      <c r="E74" s="11" t="s">
        <v>39</v>
      </c>
      <c r="F74" s="13">
        <v>43525</v>
      </c>
      <c r="G74" s="14">
        <v>44699</v>
      </c>
      <c r="H74" s="15" t="str">
        <f t="shared" si="2"/>
        <v>3 años 2 meses 17 días</v>
      </c>
      <c r="I74" s="11" t="s">
        <v>32</v>
      </c>
      <c r="J74" s="11" t="s">
        <v>170</v>
      </c>
    </row>
    <row r="75" spans="1:10" x14ac:dyDescent="0.25">
      <c r="A75">
        <v>70</v>
      </c>
      <c r="B75" s="11">
        <v>13899841</v>
      </c>
      <c r="C75" s="12" t="s">
        <v>8</v>
      </c>
      <c r="D75" s="11" t="s">
        <v>167</v>
      </c>
      <c r="E75" s="11" t="s">
        <v>39</v>
      </c>
      <c r="F75" s="13">
        <v>43586</v>
      </c>
      <c r="G75" s="14">
        <v>44699</v>
      </c>
      <c r="H75" s="15" t="str">
        <f t="shared" si="2"/>
        <v>3 años 0 meses 17 días</v>
      </c>
      <c r="I75" s="11" t="s">
        <v>42</v>
      </c>
      <c r="J75" s="11" t="s">
        <v>91</v>
      </c>
    </row>
    <row r="76" spans="1:10" x14ac:dyDescent="0.25">
      <c r="A76">
        <v>71</v>
      </c>
      <c r="B76" s="11">
        <v>9981612</v>
      </c>
      <c r="C76" s="12">
        <v>0</v>
      </c>
      <c r="D76" s="11" t="s">
        <v>135</v>
      </c>
      <c r="E76" s="11" t="s">
        <v>39</v>
      </c>
      <c r="F76" s="13">
        <v>41944</v>
      </c>
      <c r="G76" s="14">
        <v>44699</v>
      </c>
      <c r="H76" s="15" t="str">
        <f t="shared" si="2"/>
        <v>7 años 6 meses 17 días</v>
      </c>
      <c r="I76" s="11" t="s">
        <v>169</v>
      </c>
      <c r="J76" s="11" t="s">
        <v>98</v>
      </c>
    </row>
    <row r="77" spans="1:10" x14ac:dyDescent="0.25">
      <c r="A77">
        <v>72</v>
      </c>
      <c r="B77" s="11">
        <v>13670864</v>
      </c>
      <c r="C77" s="12">
        <v>3</v>
      </c>
      <c r="D77" s="11" t="s">
        <v>73</v>
      </c>
      <c r="E77" s="11" t="s">
        <v>39</v>
      </c>
      <c r="F77" s="13">
        <v>40980</v>
      </c>
      <c r="G77" s="14">
        <v>44699</v>
      </c>
      <c r="H77" s="15" t="str">
        <f t="shared" si="2"/>
        <v>10 años 2 meses 6 días</v>
      </c>
      <c r="I77" s="11" t="s">
        <v>32</v>
      </c>
      <c r="J77" s="11" t="s">
        <v>98</v>
      </c>
    </row>
    <row r="78" spans="1:10" x14ac:dyDescent="0.25">
      <c r="A78">
        <v>73</v>
      </c>
      <c r="B78" s="11">
        <v>12899015</v>
      </c>
      <c r="C78" s="12">
        <v>1</v>
      </c>
      <c r="D78" s="11" t="s">
        <v>115</v>
      </c>
      <c r="E78" s="11" t="s">
        <v>39</v>
      </c>
      <c r="F78" s="13">
        <v>40252</v>
      </c>
      <c r="G78" s="14">
        <v>44699</v>
      </c>
      <c r="H78" s="15" t="str">
        <f t="shared" si="2"/>
        <v>12 años 2 meses 3 días</v>
      </c>
      <c r="I78" s="11" t="s">
        <v>169</v>
      </c>
      <c r="J78" s="11" t="s">
        <v>94</v>
      </c>
    </row>
    <row r="79" spans="1:10" x14ac:dyDescent="0.25">
      <c r="A79">
        <v>74</v>
      </c>
      <c r="B79" s="11">
        <v>16558376</v>
      </c>
      <c r="C79" s="12">
        <v>0</v>
      </c>
      <c r="D79" s="11" t="s">
        <v>74</v>
      </c>
      <c r="E79" s="11" t="s">
        <v>39</v>
      </c>
      <c r="F79" s="13">
        <v>42979</v>
      </c>
      <c r="G79" s="14">
        <v>44699</v>
      </c>
      <c r="H79" s="15" t="str">
        <f t="shared" si="2"/>
        <v>4 años 8 meses 17 días</v>
      </c>
      <c r="I79" s="11" t="s">
        <v>44</v>
      </c>
      <c r="J79" s="11" t="s">
        <v>94</v>
      </c>
    </row>
    <row r="80" spans="1:10" x14ac:dyDescent="0.25">
      <c r="A80">
        <v>75</v>
      </c>
      <c r="B80" s="11">
        <v>15350514</v>
      </c>
      <c r="C80" s="12">
        <v>4</v>
      </c>
      <c r="D80" s="11" t="s">
        <v>75</v>
      </c>
      <c r="E80" s="11" t="s">
        <v>39</v>
      </c>
      <c r="F80" s="13">
        <v>42552</v>
      </c>
      <c r="G80" s="14">
        <v>44699</v>
      </c>
      <c r="H80" s="15" t="str">
        <f t="shared" si="2"/>
        <v>5 años 10 meses 17 días</v>
      </c>
      <c r="I80" s="11" t="s">
        <v>34</v>
      </c>
      <c r="J80" s="11" t="s">
        <v>40</v>
      </c>
    </row>
    <row r="81" spans="1:10" x14ac:dyDescent="0.25">
      <c r="A81">
        <v>76</v>
      </c>
      <c r="B81" s="11">
        <v>17603681</v>
      </c>
      <c r="C81" s="12">
        <v>8</v>
      </c>
      <c r="D81" s="11" t="s">
        <v>76</v>
      </c>
      <c r="E81" s="11" t="s">
        <v>39</v>
      </c>
      <c r="F81" s="13">
        <v>42309</v>
      </c>
      <c r="G81" s="14">
        <v>44699</v>
      </c>
      <c r="H81" s="15" t="str">
        <f t="shared" si="2"/>
        <v>6 años 6 meses 17 días</v>
      </c>
      <c r="I81" s="11" t="s">
        <v>42</v>
      </c>
      <c r="J81" s="11" t="s">
        <v>95</v>
      </c>
    </row>
    <row r="82" spans="1:10" x14ac:dyDescent="0.25">
      <c r="A82">
        <v>77</v>
      </c>
      <c r="B82" s="11">
        <v>10447451</v>
      </c>
      <c r="C82" s="12">
        <v>9</v>
      </c>
      <c r="D82" s="11" t="s">
        <v>127</v>
      </c>
      <c r="E82" s="11" t="s">
        <v>39</v>
      </c>
      <c r="F82" s="13">
        <v>41365</v>
      </c>
      <c r="G82" s="14">
        <v>44699</v>
      </c>
      <c r="H82" s="15" t="str">
        <f t="shared" si="2"/>
        <v>9 años 1 meses 17 días</v>
      </c>
      <c r="I82" s="11" t="s">
        <v>44</v>
      </c>
      <c r="J82" s="11" t="s">
        <v>95</v>
      </c>
    </row>
    <row r="83" spans="1:10" x14ac:dyDescent="0.25">
      <c r="A83">
        <v>78</v>
      </c>
      <c r="B83" s="11">
        <v>13060546</v>
      </c>
      <c r="C83" s="12" t="s">
        <v>8</v>
      </c>
      <c r="D83" s="11" t="s">
        <v>163</v>
      </c>
      <c r="E83" s="11" t="s">
        <v>39</v>
      </c>
      <c r="F83" s="13">
        <v>43525</v>
      </c>
      <c r="G83" s="14">
        <v>44699</v>
      </c>
      <c r="H83" s="15" t="str">
        <f t="shared" si="2"/>
        <v>3 años 2 meses 17 días</v>
      </c>
      <c r="I83" s="11" t="s">
        <v>172</v>
      </c>
      <c r="J83" s="11" t="s">
        <v>94</v>
      </c>
    </row>
    <row r="84" spans="1:10" x14ac:dyDescent="0.25">
      <c r="A84">
        <v>79</v>
      </c>
      <c r="B84" s="11">
        <v>14946507</v>
      </c>
      <c r="C84" s="12">
        <v>3</v>
      </c>
      <c r="D84" s="11" t="s">
        <v>119</v>
      </c>
      <c r="E84" s="11" t="s">
        <v>39</v>
      </c>
      <c r="F84" s="13">
        <v>40980</v>
      </c>
      <c r="G84" s="14">
        <v>44699</v>
      </c>
      <c r="H84" s="15" t="str">
        <f t="shared" si="2"/>
        <v>10 años 2 meses 6 días</v>
      </c>
      <c r="I84" s="11" t="s">
        <v>32</v>
      </c>
      <c r="J84" s="11" t="s">
        <v>94</v>
      </c>
    </row>
    <row r="85" spans="1:10" x14ac:dyDescent="0.25">
      <c r="A85">
        <v>80</v>
      </c>
      <c r="B85" s="11">
        <v>11946885</v>
      </c>
      <c r="C85" s="12" t="s">
        <v>8</v>
      </c>
      <c r="D85" s="11" t="s">
        <v>120</v>
      </c>
      <c r="E85" s="11" t="s">
        <v>39</v>
      </c>
      <c r="F85" s="13">
        <v>40982</v>
      </c>
      <c r="G85" s="14">
        <v>44699</v>
      </c>
      <c r="H85" s="15" t="str">
        <f t="shared" si="2"/>
        <v>10 años 2 meses 4 días</v>
      </c>
      <c r="I85" s="11" t="s">
        <v>44</v>
      </c>
      <c r="J85" s="11" t="s">
        <v>91</v>
      </c>
    </row>
    <row r="86" spans="1:10" x14ac:dyDescent="0.25">
      <c r="A86">
        <v>81</v>
      </c>
      <c r="B86" s="11">
        <v>17456302</v>
      </c>
      <c r="C86" s="12">
        <v>0</v>
      </c>
      <c r="D86" s="11" t="s">
        <v>77</v>
      </c>
      <c r="E86" s="11" t="s">
        <v>41</v>
      </c>
      <c r="F86" s="13">
        <v>43528</v>
      </c>
      <c r="G86" s="14">
        <v>44699</v>
      </c>
      <c r="H86" s="15" t="str">
        <f t="shared" si="2"/>
        <v>3 años 2 meses 14 días</v>
      </c>
      <c r="I86" s="11" t="s">
        <v>42</v>
      </c>
      <c r="J86" s="11" t="s">
        <v>97</v>
      </c>
    </row>
    <row r="87" spans="1:10" x14ac:dyDescent="0.25">
      <c r="A87">
        <v>82</v>
      </c>
      <c r="B87" s="11">
        <v>16621718</v>
      </c>
      <c r="C87" s="12">
        <v>0</v>
      </c>
      <c r="D87" s="11" t="s">
        <v>150</v>
      </c>
      <c r="E87" s="11" t="s">
        <v>39</v>
      </c>
      <c r="F87" s="13">
        <v>42826</v>
      </c>
      <c r="G87" s="14">
        <v>44699</v>
      </c>
      <c r="H87" s="15" t="str">
        <f t="shared" si="2"/>
        <v>5 años 1 meses 17 días</v>
      </c>
      <c r="I87" s="11" t="s">
        <v>169</v>
      </c>
      <c r="J87" s="11" t="s">
        <v>98</v>
      </c>
    </row>
    <row r="88" spans="1:10" x14ac:dyDescent="0.25">
      <c r="A88">
        <v>83</v>
      </c>
      <c r="B88" s="11">
        <v>11625365</v>
      </c>
      <c r="C88" s="12">
        <v>8</v>
      </c>
      <c r="D88" s="11" t="s">
        <v>181</v>
      </c>
      <c r="E88" s="11" t="s">
        <v>39</v>
      </c>
      <c r="F88" s="13">
        <v>42233</v>
      </c>
      <c r="G88" s="14">
        <v>44699</v>
      </c>
      <c r="H88" s="15" t="str">
        <f t="shared" si="2"/>
        <v>6 años 9 meses 1 días</v>
      </c>
      <c r="I88" s="11" t="s">
        <v>169</v>
      </c>
      <c r="J88" s="11" t="s">
        <v>177</v>
      </c>
    </row>
    <row r="89" spans="1:10" x14ac:dyDescent="0.25">
      <c r="A89">
        <v>84</v>
      </c>
      <c r="B89" s="11">
        <v>5949645</v>
      </c>
      <c r="C89" s="12" t="s">
        <v>8</v>
      </c>
      <c r="D89" s="11" t="s">
        <v>78</v>
      </c>
      <c r="E89" s="11" t="s">
        <v>39</v>
      </c>
      <c r="F89" s="13">
        <v>40725</v>
      </c>
      <c r="G89" s="14">
        <v>44699</v>
      </c>
      <c r="H89" s="15" t="str">
        <f t="shared" si="2"/>
        <v>10 años 10 meses 17 días</v>
      </c>
      <c r="I89" s="11" t="s">
        <v>33</v>
      </c>
      <c r="J89" s="11" t="s">
        <v>98</v>
      </c>
    </row>
    <row r="90" spans="1:10" x14ac:dyDescent="0.25">
      <c r="A90">
        <v>85</v>
      </c>
      <c r="B90" s="11">
        <v>3867210</v>
      </c>
      <c r="C90" s="12" t="s">
        <v>8</v>
      </c>
      <c r="D90" s="11" t="s">
        <v>79</v>
      </c>
      <c r="E90" s="11" t="s">
        <v>39</v>
      </c>
      <c r="F90" s="13">
        <v>32599</v>
      </c>
      <c r="G90" s="14">
        <v>44699</v>
      </c>
      <c r="H90" s="15" t="str">
        <f t="shared" si="2"/>
        <v>33 años 1 meses 17 días</v>
      </c>
      <c r="I90" s="11" t="s">
        <v>33</v>
      </c>
      <c r="J90" s="11" t="s">
        <v>171</v>
      </c>
    </row>
    <row r="91" spans="1:10" x14ac:dyDescent="0.25">
      <c r="A91">
        <v>86</v>
      </c>
      <c r="B91" s="11">
        <v>5527556</v>
      </c>
      <c r="C91" s="12">
        <v>4</v>
      </c>
      <c r="D91" s="11" t="s">
        <v>102</v>
      </c>
      <c r="E91" s="11" t="s">
        <v>39</v>
      </c>
      <c r="F91" s="13">
        <v>30468</v>
      </c>
      <c r="G91" s="14">
        <v>44699</v>
      </c>
      <c r="H91" s="15" t="str">
        <f t="shared" si="2"/>
        <v>38 años 11 meses 17 días</v>
      </c>
      <c r="I91" s="11" t="s">
        <v>169</v>
      </c>
      <c r="J91" s="11" t="s">
        <v>93</v>
      </c>
    </row>
    <row r="92" spans="1:10" x14ac:dyDescent="0.25">
      <c r="A92">
        <v>87</v>
      </c>
      <c r="B92" s="11">
        <v>15844014</v>
      </c>
      <c r="C92" s="12">
        <v>8</v>
      </c>
      <c r="D92" s="11" t="s">
        <v>132</v>
      </c>
      <c r="E92" s="11" t="s">
        <v>39</v>
      </c>
      <c r="F92" s="13">
        <v>41518</v>
      </c>
      <c r="G92" s="14">
        <v>44699</v>
      </c>
      <c r="H92" s="15" t="str">
        <f t="shared" si="2"/>
        <v>8 años 8 meses 17 días</v>
      </c>
      <c r="I92" s="11" t="s">
        <v>169</v>
      </c>
      <c r="J92" s="11" t="s">
        <v>94</v>
      </c>
    </row>
    <row r="93" spans="1:10" x14ac:dyDescent="0.25">
      <c r="A93">
        <v>88</v>
      </c>
      <c r="B93" s="11">
        <v>6251830</v>
      </c>
      <c r="C93" s="12">
        <v>8</v>
      </c>
      <c r="D93" s="11" t="s">
        <v>116</v>
      </c>
      <c r="E93" s="11" t="s">
        <v>39</v>
      </c>
      <c r="F93" s="13">
        <v>40252</v>
      </c>
      <c r="G93" s="14">
        <v>44699</v>
      </c>
      <c r="H93" s="15" t="str">
        <f t="shared" si="2"/>
        <v>12 años 2 meses 3 días</v>
      </c>
      <c r="I93" s="11" t="s">
        <v>169</v>
      </c>
      <c r="J93" s="11" t="s">
        <v>98</v>
      </c>
    </row>
    <row r="94" spans="1:10" x14ac:dyDescent="0.25">
      <c r="A94">
        <v>89</v>
      </c>
      <c r="B94" s="11">
        <v>8185246</v>
      </c>
      <c r="C94" s="12">
        <v>4</v>
      </c>
      <c r="D94" s="11" t="s">
        <v>80</v>
      </c>
      <c r="E94" s="11" t="s">
        <v>39</v>
      </c>
      <c r="F94" s="13">
        <v>41334</v>
      </c>
      <c r="G94" s="14">
        <v>44699</v>
      </c>
      <c r="H94" s="15" t="str">
        <f t="shared" si="2"/>
        <v>9 años 2 meses 17 días</v>
      </c>
      <c r="I94" s="11" t="s">
        <v>32</v>
      </c>
      <c r="J94" s="11" t="s">
        <v>94</v>
      </c>
    </row>
    <row r="95" spans="1:10" x14ac:dyDescent="0.25">
      <c r="A95">
        <v>90</v>
      </c>
      <c r="B95" s="11">
        <v>13224992</v>
      </c>
      <c r="C95" s="12" t="s">
        <v>8</v>
      </c>
      <c r="D95" s="11" t="s">
        <v>149</v>
      </c>
      <c r="E95" s="11" t="s">
        <v>41</v>
      </c>
      <c r="F95" s="13">
        <v>42826</v>
      </c>
      <c r="G95" s="14">
        <v>44699</v>
      </c>
      <c r="H95" s="15" t="str">
        <f t="shared" si="2"/>
        <v>5 años 1 meses 17 días</v>
      </c>
      <c r="I95" s="11" t="s">
        <v>42</v>
      </c>
      <c r="J95" s="11" t="s">
        <v>175</v>
      </c>
    </row>
    <row r="96" spans="1:10" x14ac:dyDescent="0.25">
      <c r="A96">
        <v>91</v>
      </c>
      <c r="B96" s="11">
        <v>7042575</v>
      </c>
      <c r="C96" s="12">
        <v>0</v>
      </c>
      <c r="D96" s="11" t="s">
        <v>81</v>
      </c>
      <c r="E96" s="11" t="s">
        <v>39</v>
      </c>
      <c r="F96" s="13">
        <v>41334</v>
      </c>
      <c r="G96" s="14">
        <v>44699</v>
      </c>
      <c r="H96" s="15" t="str">
        <f t="shared" si="2"/>
        <v>9 años 2 meses 17 días</v>
      </c>
      <c r="I96" s="11" t="s">
        <v>32</v>
      </c>
      <c r="J96" s="11" t="s">
        <v>96</v>
      </c>
    </row>
    <row r="97" spans="1:10" x14ac:dyDescent="0.25">
      <c r="A97">
        <v>92</v>
      </c>
      <c r="B97" s="11">
        <v>12020273</v>
      </c>
      <c r="C97" s="12">
        <v>1</v>
      </c>
      <c r="D97" s="11" t="s">
        <v>82</v>
      </c>
      <c r="E97" s="11" t="s">
        <v>39</v>
      </c>
      <c r="F97" s="13">
        <v>42064</v>
      </c>
      <c r="G97" s="14">
        <v>44699</v>
      </c>
      <c r="H97" s="15" t="str">
        <f t="shared" si="2"/>
        <v>7 años 2 meses 17 días</v>
      </c>
      <c r="I97" s="11" t="s">
        <v>44</v>
      </c>
      <c r="J97" s="11" t="s">
        <v>94</v>
      </c>
    </row>
    <row r="98" spans="1:10" x14ac:dyDescent="0.25">
      <c r="A98">
        <v>93</v>
      </c>
      <c r="B98" s="11">
        <v>16617903</v>
      </c>
      <c r="C98" s="12">
        <v>3</v>
      </c>
      <c r="D98" s="11" t="s">
        <v>83</v>
      </c>
      <c r="E98" s="11" t="s">
        <v>41</v>
      </c>
      <c r="F98" s="13">
        <v>43391</v>
      </c>
      <c r="G98" s="14">
        <v>44699</v>
      </c>
      <c r="H98" s="15" t="str">
        <f t="shared" si="2"/>
        <v>3 años 7 meses 0 días</v>
      </c>
      <c r="I98" s="11" t="s">
        <v>45</v>
      </c>
      <c r="J98" s="11" t="s">
        <v>92</v>
      </c>
    </row>
    <row r="99" spans="1:10" x14ac:dyDescent="0.25">
      <c r="A99">
        <v>94</v>
      </c>
      <c r="B99" s="11">
        <v>13487419</v>
      </c>
      <c r="C99" s="12">
        <v>8</v>
      </c>
      <c r="D99" s="11" t="s">
        <v>84</v>
      </c>
      <c r="E99" s="11" t="s">
        <v>39</v>
      </c>
      <c r="F99" s="13">
        <v>40057</v>
      </c>
      <c r="G99" s="14">
        <v>44699</v>
      </c>
      <c r="H99" s="15" t="str">
        <f t="shared" si="2"/>
        <v>12 años 8 meses 17 días</v>
      </c>
      <c r="I99" s="11" t="s">
        <v>32</v>
      </c>
      <c r="J99" s="11" t="s">
        <v>97</v>
      </c>
    </row>
    <row r="100" spans="1:10" x14ac:dyDescent="0.25">
      <c r="A100">
        <v>95</v>
      </c>
      <c r="B100" s="11">
        <v>16126258</v>
      </c>
      <c r="C100" s="12">
        <v>7</v>
      </c>
      <c r="D100" s="11" t="s">
        <v>158</v>
      </c>
      <c r="E100" s="11" t="s">
        <v>39</v>
      </c>
      <c r="F100" s="13">
        <v>43160</v>
      </c>
      <c r="G100" s="14">
        <v>44699</v>
      </c>
      <c r="H100" s="15" t="str">
        <f t="shared" si="2"/>
        <v>4 años 2 meses 17 días</v>
      </c>
      <c r="I100" s="11" t="s">
        <v>42</v>
      </c>
      <c r="J100" s="11" t="s">
        <v>94</v>
      </c>
    </row>
    <row r="101" spans="1:10" x14ac:dyDescent="0.25">
      <c r="A101">
        <v>96</v>
      </c>
      <c r="B101" s="11">
        <v>14421266</v>
      </c>
      <c r="C101" s="12">
        <v>5</v>
      </c>
      <c r="D101" s="11" t="s">
        <v>85</v>
      </c>
      <c r="E101" s="11" t="s">
        <v>39</v>
      </c>
      <c r="F101" s="13">
        <v>41030</v>
      </c>
      <c r="G101" s="14">
        <v>44699</v>
      </c>
      <c r="H101" s="15" t="str">
        <f t="shared" si="2"/>
        <v>10 años 0 meses 17 días</v>
      </c>
      <c r="I101" s="11" t="s">
        <v>172</v>
      </c>
      <c r="J101" s="11" t="s">
        <v>94</v>
      </c>
    </row>
    <row r="102" spans="1:10" x14ac:dyDescent="0.25">
      <c r="A102">
        <v>97</v>
      </c>
      <c r="B102" s="11">
        <v>3599499</v>
      </c>
      <c r="C102" s="12">
        <v>8</v>
      </c>
      <c r="D102" s="11" t="s">
        <v>161</v>
      </c>
      <c r="E102" s="11" t="s">
        <v>39</v>
      </c>
      <c r="F102" s="13">
        <v>43374</v>
      </c>
      <c r="G102" s="14">
        <v>44699</v>
      </c>
      <c r="H102" s="15" t="str">
        <f t="shared" ref="H102:H119" si="3">DATEDIF(F102,G102,"y")&amp;" años "&amp;DATEDIF(F102,G102,"ym")&amp;" meses "&amp;DATEDIF(F102,G102,"md")&amp;" días"</f>
        <v>3 años 7 meses 17 días</v>
      </c>
      <c r="I102" s="11" t="s">
        <v>33</v>
      </c>
      <c r="J102" s="11" t="s">
        <v>94</v>
      </c>
    </row>
    <row r="103" spans="1:10" x14ac:dyDescent="0.25">
      <c r="A103">
        <v>98</v>
      </c>
      <c r="B103" s="11">
        <v>14582410</v>
      </c>
      <c r="C103" s="12">
        <v>9</v>
      </c>
      <c r="D103" s="11" t="s">
        <v>86</v>
      </c>
      <c r="E103" s="11" t="s">
        <v>39</v>
      </c>
      <c r="F103" s="13">
        <v>41699</v>
      </c>
      <c r="G103" s="14">
        <v>44699</v>
      </c>
      <c r="H103" s="15" t="str">
        <f t="shared" si="3"/>
        <v>8 años 2 meses 17 días</v>
      </c>
      <c r="I103" s="11" t="s">
        <v>32</v>
      </c>
      <c r="J103" s="11" t="s">
        <v>98</v>
      </c>
    </row>
    <row r="104" spans="1:10" x14ac:dyDescent="0.25">
      <c r="A104">
        <v>99</v>
      </c>
      <c r="B104" s="11">
        <v>9991195</v>
      </c>
      <c r="C104" s="12">
        <v>6</v>
      </c>
      <c r="D104" s="11" t="s">
        <v>159</v>
      </c>
      <c r="E104" s="11" t="s">
        <v>39</v>
      </c>
      <c r="F104" s="13">
        <v>43160</v>
      </c>
      <c r="G104" s="14">
        <v>44699</v>
      </c>
      <c r="H104" s="15" t="str">
        <f t="shared" si="3"/>
        <v>4 años 2 meses 17 días</v>
      </c>
      <c r="I104" s="11" t="s">
        <v>44</v>
      </c>
      <c r="J104" s="11" t="s">
        <v>94</v>
      </c>
    </row>
    <row r="105" spans="1:10" x14ac:dyDescent="0.25">
      <c r="A105">
        <v>100</v>
      </c>
      <c r="B105" s="11">
        <v>13253426</v>
      </c>
      <c r="C105" s="12">
        <v>8</v>
      </c>
      <c r="D105" s="11" t="s">
        <v>128</v>
      </c>
      <c r="E105" s="11" t="s">
        <v>39</v>
      </c>
      <c r="F105" s="13">
        <v>41346</v>
      </c>
      <c r="G105" s="14">
        <v>44699</v>
      </c>
      <c r="H105" s="15" t="str">
        <f t="shared" si="3"/>
        <v>9 años 2 meses 5 días</v>
      </c>
      <c r="I105" s="11" t="s">
        <v>44</v>
      </c>
      <c r="J105" s="11" t="s">
        <v>94</v>
      </c>
    </row>
    <row r="106" spans="1:10" x14ac:dyDescent="0.25">
      <c r="A106">
        <v>101</v>
      </c>
      <c r="B106" s="11">
        <v>5868892</v>
      </c>
      <c r="C106" s="12">
        <v>4</v>
      </c>
      <c r="D106" s="11" t="s">
        <v>87</v>
      </c>
      <c r="E106" s="11" t="s">
        <v>39</v>
      </c>
      <c r="F106" s="13">
        <v>34820</v>
      </c>
      <c r="G106" s="14">
        <v>44699</v>
      </c>
      <c r="H106" s="15" t="str">
        <f t="shared" si="3"/>
        <v>27 años 0 meses 17 días</v>
      </c>
      <c r="I106" s="11" t="s">
        <v>33</v>
      </c>
      <c r="J106" s="11" t="s">
        <v>96</v>
      </c>
    </row>
    <row r="107" spans="1:10" x14ac:dyDescent="0.25">
      <c r="A107">
        <v>102</v>
      </c>
      <c r="B107" s="11">
        <v>8774065</v>
      </c>
      <c r="C107" s="12" t="s">
        <v>8</v>
      </c>
      <c r="D107" s="11" t="s">
        <v>88</v>
      </c>
      <c r="E107" s="11" t="s">
        <v>39</v>
      </c>
      <c r="F107" s="13">
        <v>43467</v>
      </c>
      <c r="G107" s="14">
        <v>44699</v>
      </c>
      <c r="H107" s="15" t="str">
        <f t="shared" si="3"/>
        <v>3 años 4 meses 16 días</v>
      </c>
      <c r="I107" s="11" t="s">
        <v>172</v>
      </c>
      <c r="J107" s="11" t="s">
        <v>99</v>
      </c>
    </row>
    <row r="108" spans="1:10" x14ac:dyDescent="0.25">
      <c r="A108">
        <v>103</v>
      </c>
      <c r="B108" s="11">
        <v>7509590</v>
      </c>
      <c r="C108" s="12">
        <v>2</v>
      </c>
      <c r="D108" s="11" t="s">
        <v>107</v>
      </c>
      <c r="E108" s="11" t="s">
        <v>39</v>
      </c>
      <c r="F108" s="13">
        <v>32264</v>
      </c>
      <c r="G108" s="14">
        <v>44699</v>
      </c>
      <c r="H108" s="15" t="str">
        <f t="shared" si="3"/>
        <v>34 años 0 meses 17 días</v>
      </c>
      <c r="I108" s="11" t="s">
        <v>169</v>
      </c>
      <c r="J108" s="11" t="s">
        <v>94</v>
      </c>
    </row>
    <row r="109" spans="1:10" x14ac:dyDescent="0.25">
      <c r="A109">
        <v>104</v>
      </c>
      <c r="B109" s="11">
        <v>9909524</v>
      </c>
      <c r="C109" s="12">
        <v>5</v>
      </c>
      <c r="D109" s="11" t="s">
        <v>134</v>
      </c>
      <c r="E109" s="11" t="s">
        <v>39</v>
      </c>
      <c r="F109" s="13">
        <v>41764</v>
      </c>
      <c r="G109" s="14">
        <v>44699</v>
      </c>
      <c r="H109" s="15" t="str">
        <f t="shared" si="3"/>
        <v>8 años 0 meses 13 días</v>
      </c>
      <c r="I109" s="11" t="s">
        <v>169</v>
      </c>
      <c r="J109" s="11" t="s">
        <v>91</v>
      </c>
    </row>
    <row r="110" spans="1:10" x14ac:dyDescent="0.25">
      <c r="A110">
        <v>105</v>
      </c>
      <c r="B110" s="11">
        <v>9472497</v>
      </c>
      <c r="C110" s="12" t="s">
        <v>8</v>
      </c>
      <c r="D110" s="11" t="s">
        <v>157</v>
      </c>
      <c r="E110" s="11" t="s">
        <v>39</v>
      </c>
      <c r="F110" s="13">
        <v>43160</v>
      </c>
      <c r="G110" s="14">
        <v>44699</v>
      </c>
      <c r="H110" s="15" t="str">
        <f t="shared" si="3"/>
        <v>4 años 2 meses 17 días</v>
      </c>
      <c r="I110" s="11" t="s">
        <v>42</v>
      </c>
      <c r="J110" s="11" t="s">
        <v>98</v>
      </c>
    </row>
    <row r="111" spans="1:10" x14ac:dyDescent="0.25">
      <c r="A111">
        <v>106</v>
      </c>
      <c r="B111" s="11">
        <v>12474244</v>
      </c>
      <c r="C111" s="12">
        <v>7</v>
      </c>
      <c r="D111" s="11" t="s">
        <v>89</v>
      </c>
      <c r="E111" s="11" t="s">
        <v>39</v>
      </c>
      <c r="F111" s="13">
        <v>40330</v>
      </c>
      <c r="G111" s="14">
        <v>44699</v>
      </c>
      <c r="H111" s="15" t="str">
        <f t="shared" si="3"/>
        <v>11 años 11 meses 17 días</v>
      </c>
      <c r="I111" s="11" t="s">
        <v>35</v>
      </c>
      <c r="J111" s="11" t="s">
        <v>170</v>
      </c>
    </row>
    <row r="112" spans="1:10" x14ac:dyDescent="0.25">
      <c r="A112">
        <v>107</v>
      </c>
      <c r="B112" s="11">
        <v>17575823</v>
      </c>
      <c r="C112" s="12">
        <v>2</v>
      </c>
      <c r="D112" s="11" t="s">
        <v>168</v>
      </c>
      <c r="E112" s="11" t="s">
        <v>39</v>
      </c>
      <c r="F112" s="13">
        <v>43586</v>
      </c>
      <c r="G112" s="14">
        <v>44699</v>
      </c>
      <c r="H112" s="15" t="str">
        <f t="shared" si="3"/>
        <v>3 años 0 meses 17 días</v>
      </c>
      <c r="I112" s="11" t="s">
        <v>169</v>
      </c>
      <c r="J112" s="11" t="s">
        <v>94</v>
      </c>
    </row>
    <row r="113" spans="1:10" x14ac:dyDescent="0.25">
      <c r="A113">
        <v>108</v>
      </c>
      <c r="B113" s="11">
        <v>9358397</v>
      </c>
      <c r="C113" s="12">
        <v>3</v>
      </c>
      <c r="D113" s="11" t="s">
        <v>112</v>
      </c>
      <c r="E113" s="11" t="s">
        <v>39</v>
      </c>
      <c r="F113" s="13">
        <v>34425</v>
      </c>
      <c r="G113" s="14">
        <v>44699</v>
      </c>
      <c r="H113" s="15" t="str">
        <f t="shared" si="3"/>
        <v>28 años 1 meses 17 días</v>
      </c>
      <c r="I113" s="11" t="s">
        <v>42</v>
      </c>
      <c r="J113" s="11" t="s">
        <v>93</v>
      </c>
    </row>
    <row r="114" spans="1:10" x14ac:dyDescent="0.25">
      <c r="A114">
        <v>109</v>
      </c>
      <c r="B114" s="11">
        <v>15314736</v>
      </c>
      <c r="C114" s="12">
        <v>1</v>
      </c>
      <c r="D114" s="11" t="s">
        <v>140</v>
      </c>
      <c r="E114" s="11" t="s">
        <v>39</v>
      </c>
      <c r="F114" s="13">
        <v>42064</v>
      </c>
      <c r="G114" s="14">
        <v>44699</v>
      </c>
      <c r="H114" s="15" t="str">
        <f t="shared" si="3"/>
        <v>7 años 2 meses 17 días</v>
      </c>
      <c r="I114" s="11" t="s">
        <v>169</v>
      </c>
      <c r="J114" s="11" t="s">
        <v>91</v>
      </c>
    </row>
    <row r="115" spans="1:10" x14ac:dyDescent="0.25">
      <c r="A115">
        <v>110</v>
      </c>
      <c r="B115" s="11">
        <v>4680697</v>
      </c>
      <c r="C115" s="12">
        <v>2</v>
      </c>
      <c r="D115" s="11" t="s">
        <v>133</v>
      </c>
      <c r="E115" s="11" t="s">
        <v>41</v>
      </c>
      <c r="F115" s="13">
        <v>41730</v>
      </c>
      <c r="G115" s="14">
        <v>44699</v>
      </c>
      <c r="H115" s="15" t="str">
        <f t="shared" si="3"/>
        <v>8 años 1 meses 17 días</v>
      </c>
      <c r="I115" s="11" t="s">
        <v>169</v>
      </c>
      <c r="J115" s="11" t="s">
        <v>175</v>
      </c>
    </row>
    <row r="116" spans="1:10" x14ac:dyDescent="0.25">
      <c r="A116">
        <v>111</v>
      </c>
      <c r="B116" s="11">
        <v>6014212</v>
      </c>
      <c r="C116" s="12">
        <v>2</v>
      </c>
      <c r="D116" s="11" t="s">
        <v>125</v>
      </c>
      <c r="E116" s="11" t="s">
        <v>39</v>
      </c>
      <c r="F116" s="13">
        <v>41334</v>
      </c>
      <c r="G116" s="14">
        <v>44699</v>
      </c>
      <c r="H116" s="15" t="str">
        <f t="shared" si="3"/>
        <v>9 años 2 meses 17 días</v>
      </c>
      <c r="I116" s="11" t="s">
        <v>33</v>
      </c>
      <c r="J116" s="11" t="s">
        <v>94</v>
      </c>
    </row>
    <row r="117" spans="1:10" x14ac:dyDescent="0.25">
      <c r="A117">
        <v>112</v>
      </c>
      <c r="B117" s="11">
        <v>5505865</v>
      </c>
      <c r="C117" s="12">
        <v>2</v>
      </c>
      <c r="D117" s="11" t="s">
        <v>90</v>
      </c>
      <c r="E117" s="11" t="s">
        <v>39</v>
      </c>
      <c r="F117" s="13">
        <v>30773</v>
      </c>
      <c r="G117" s="14">
        <v>44699</v>
      </c>
      <c r="H117" s="15" t="str">
        <f t="shared" si="3"/>
        <v>38 años 1 meses 17 días</v>
      </c>
      <c r="I117" s="11" t="s">
        <v>33</v>
      </c>
      <c r="J117" s="11" t="s">
        <v>170</v>
      </c>
    </row>
    <row r="118" spans="1:10" x14ac:dyDescent="0.25">
      <c r="A118">
        <v>113</v>
      </c>
      <c r="B118" s="11">
        <v>9388341</v>
      </c>
      <c r="C118" s="12">
        <v>1</v>
      </c>
      <c r="D118" s="11" t="s">
        <v>141</v>
      </c>
      <c r="E118" s="11" t="s">
        <v>39</v>
      </c>
      <c r="F118" s="13">
        <v>42064</v>
      </c>
      <c r="G118" s="14">
        <v>44699</v>
      </c>
      <c r="H118" s="15" t="str">
        <f t="shared" si="3"/>
        <v>7 años 2 meses 17 días</v>
      </c>
      <c r="I118" s="11" t="s">
        <v>42</v>
      </c>
      <c r="J118" s="11" t="s">
        <v>94</v>
      </c>
    </row>
    <row r="119" spans="1:10" x14ac:dyDescent="0.25">
      <c r="A119">
        <v>114</v>
      </c>
      <c r="B119" s="11">
        <v>7905382</v>
      </c>
      <c r="C119" s="12">
        <v>1</v>
      </c>
      <c r="D119" s="11" t="s">
        <v>164</v>
      </c>
      <c r="E119" s="11" t="s">
        <v>39</v>
      </c>
      <c r="F119" s="13">
        <v>43556</v>
      </c>
      <c r="G119" s="14">
        <v>44699</v>
      </c>
      <c r="H119" s="15" t="str">
        <f t="shared" si="3"/>
        <v>3 años 1 meses 17 días</v>
      </c>
      <c r="I119" s="11" t="s">
        <v>44</v>
      </c>
      <c r="J119" s="11" t="s">
        <v>99</v>
      </c>
    </row>
  </sheetData>
  <autoFilter ref="A5:J118"/>
  <sortState ref="A6:J119">
    <sortCondition ref="D6:D1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O25" sqref="O25"/>
    </sheetView>
  </sheetViews>
  <sheetFormatPr baseColWidth="10" defaultRowHeight="15" x14ac:dyDescent="0.25"/>
  <sheetData>
    <row r="1" spans="1:16" x14ac:dyDescent="0.25">
      <c r="A1" t="s">
        <v>9</v>
      </c>
      <c r="B1" t="e">
        <f>VLOOKUP(A:A,Hoja1!#REF!,1,0)</f>
        <v>#REF!</v>
      </c>
      <c r="G1" s="11" t="s">
        <v>17</v>
      </c>
      <c r="H1" t="str">
        <f>VLOOKUP(G:G,O:O,1,0)</f>
        <v>ALVAREZ  ESPINOZA, EVELYN ANGELICA</v>
      </c>
      <c r="O1" t="s">
        <v>9</v>
      </c>
      <c r="P1" t="str">
        <f>VLOOKUP(O:O,G:G,1,0)</f>
        <v>LANDAETA  FONSECA, SERGIO ARTURO</v>
      </c>
    </row>
    <row r="2" spans="1:16" x14ac:dyDescent="0.25">
      <c r="A2" t="s">
        <v>10</v>
      </c>
      <c r="B2" t="e">
        <f>VLOOKUP(A:A,Hoja1!#REF!,1,0)</f>
        <v>#REF!</v>
      </c>
      <c r="G2" s="11" t="s">
        <v>15</v>
      </c>
      <c r="H2" t="str">
        <f t="shared" ref="H2:H23" si="0">VLOOKUP(G:G,O:O,1,0)</f>
        <v>ANGULO  DE LA FUENTE, VERONICA</v>
      </c>
      <c r="O2" t="s">
        <v>10</v>
      </c>
      <c r="P2" t="str">
        <f t="shared" ref="P2:P25" si="1">VLOOKUP(O:O,G:G,1,0)</f>
        <v>PEÑA  LEIVA, ALEJANDRO ERNESTO</v>
      </c>
    </row>
    <row r="3" spans="1:16" x14ac:dyDescent="0.25">
      <c r="A3" t="s">
        <v>24</v>
      </c>
      <c r="B3" t="e">
        <f>VLOOKUP(A:A,Hoja1!#REF!,1,0)</f>
        <v>#REF!</v>
      </c>
      <c r="G3" s="11" t="s">
        <v>24</v>
      </c>
      <c r="H3" t="str">
        <f t="shared" si="0"/>
        <v>ARANCIBIA  OLGUIN, ANA SUSANA</v>
      </c>
      <c r="O3" t="s">
        <v>24</v>
      </c>
      <c r="P3" t="str">
        <f t="shared" si="1"/>
        <v>ARANCIBIA  OLGUIN, ANA SUSANA</v>
      </c>
    </row>
    <row r="4" spans="1:16" x14ac:dyDescent="0.25">
      <c r="A4" t="s">
        <v>11</v>
      </c>
      <c r="B4" t="e">
        <f>VLOOKUP(A:A,Hoja1!#REF!,1,0)</f>
        <v>#REF!</v>
      </c>
      <c r="G4" s="11" t="s">
        <v>11</v>
      </c>
      <c r="H4" t="str">
        <f t="shared" si="0"/>
        <v>BARRALES  DIAZ, CLAUDIO RODOLFO</v>
      </c>
      <c r="O4" t="s">
        <v>11</v>
      </c>
      <c r="P4" t="str">
        <f t="shared" si="1"/>
        <v>BARRALES  DIAZ, CLAUDIO RODOLFO</v>
      </c>
    </row>
    <row r="5" spans="1:16" x14ac:dyDescent="0.25">
      <c r="A5" t="s">
        <v>12</v>
      </c>
      <c r="B5" t="e">
        <f>VLOOKUP(A:A,Hoja1!#REF!,1,0)</f>
        <v>#REF!</v>
      </c>
      <c r="G5" s="11" t="s">
        <v>14</v>
      </c>
      <c r="H5" t="str">
        <f t="shared" si="0"/>
        <v>BARRIA  RAMIREZ, RODOLFO</v>
      </c>
      <c r="O5" t="s">
        <v>12</v>
      </c>
      <c r="P5" t="str">
        <f t="shared" si="1"/>
        <v>DIAZ  BARRAZA, MIRIAN ONDINA</v>
      </c>
    </row>
    <row r="6" spans="1:16" x14ac:dyDescent="0.25">
      <c r="A6" t="s">
        <v>13</v>
      </c>
      <c r="B6" t="e">
        <f>VLOOKUP(A:A,Hoja1!#REF!,1,0)</f>
        <v>#REF!</v>
      </c>
      <c r="G6" s="11" t="s">
        <v>22</v>
      </c>
      <c r="H6" t="str">
        <f t="shared" si="0"/>
        <v>CORRAL  ZAVALA, SEBASTIAN</v>
      </c>
      <c r="O6" t="s">
        <v>13</v>
      </c>
      <c r="P6" t="str">
        <f t="shared" si="1"/>
        <v>VALDES  ROJAS, MARIA ALICIA</v>
      </c>
    </row>
    <row r="7" spans="1:16" x14ac:dyDescent="0.25">
      <c r="A7" t="s">
        <v>25</v>
      </c>
      <c r="B7" t="e">
        <f>VLOOKUP(A:A,Hoja1!#REF!,1,0)</f>
        <v>#REF!</v>
      </c>
      <c r="G7" s="11" t="s">
        <v>12</v>
      </c>
      <c r="H7" t="str">
        <f t="shared" si="0"/>
        <v>DIAZ  BARRAZA, MIRIAN ONDINA</v>
      </c>
      <c r="O7" t="s">
        <v>25</v>
      </c>
      <c r="P7" t="str">
        <f t="shared" si="1"/>
        <v>LOPEZ  SANCHEZ, DAVID</v>
      </c>
    </row>
    <row r="8" spans="1:16" x14ac:dyDescent="0.25">
      <c r="A8" t="s">
        <v>14</v>
      </c>
      <c r="B8" t="e">
        <f>VLOOKUP(A:A,Hoja1!#REF!,1,0)</f>
        <v>#REF!</v>
      </c>
      <c r="G8" s="11" t="s">
        <v>9</v>
      </c>
      <c r="H8" t="str">
        <f t="shared" si="0"/>
        <v>LANDAETA  FONSECA, SERGIO ARTURO</v>
      </c>
      <c r="O8" t="s">
        <v>14</v>
      </c>
      <c r="P8" t="str">
        <f t="shared" si="1"/>
        <v>BARRIA  RAMIREZ, RODOLFO</v>
      </c>
    </row>
    <row r="9" spans="1:16" x14ac:dyDescent="0.25">
      <c r="A9" t="s">
        <v>15</v>
      </c>
      <c r="B9" t="e">
        <f>VLOOKUP(A:A,Hoja1!#REF!,1,0)</f>
        <v>#REF!</v>
      </c>
      <c r="G9" s="11" t="s">
        <v>19</v>
      </c>
      <c r="H9" t="str">
        <f t="shared" si="0"/>
        <v>LEON  CORREA , FRANCISCO JAVIER</v>
      </c>
      <c r="O9" t="s">
        <v>15</v>
      </c>
      <c r="P9" t="str">
        <f t="shared" si="1"/>
        <v>ANGULO  DE LA FUENTE, VERONICA</v>
      </c>
    </row>
    <row r="10" spans="1:16" x14ac:dyDescent="0.25">
      <c r="A10" t="s">
        <v>16</v>
      </c>
      <c r="B10" t="e">
        <f>VLOOKUP(A:A,Hoja1!#REF!,1,0)</f>
        <v>#REF!</v>
      </c>
      <c r="G10" s="11" t="s">
        <v>25</v>
      </c>
      <c r="H10" t="str">
        <f t="shared" si="0"/>
        <v>LOPEZ  SANCHEZ, DAVID</v>
      </c>
      <c r="O10" t="s">
        <v>16</v>
      </c>
      <c r="P10" t="str">
        <f t="shared" si="1"/>
        <v>SEQUEIRA  DAZA, DORIS DEL CARMEN</v>
      </c>
    </row>
    <row r="11" spans="1:16" x14ac:dyDescent="0.25">
      <c r="A11" t="s">
        <v>36</v>
      </c>
      <c r="B11" t="e">
        <f>VLOOKUP(A:A,Hoja1!#REF!,1,0)</f>
        <v>#REF!</v>
      </c>
      <c r="G11" s="11" t="s">
        <v>18</v>
      </c>
      <c r="H11" t="str">
        <f t="shared" si="0"/>
        <v>MARTICORENA  ARAYA, MIGUEL FERNANDO</v>
      </c>
      <c r="O11" t="s">
        <v>36</v>
      </c>
      <c r="P11" t="e">
        <f t="shared" si="1"/>
        <v>#N/A</v>
      </c>
    </row>
    <row r="12" spans="1:16" x14ac:dyDescent="0.25">
      <c r="A12" t="s">
        <v>27</v>
      </c>
      <c r="B12" t="e">
        <f>VLOOKUP(A:A,Hoja1!#REF!,1,0)</f>
        <v>#REF!</v>
      </c>
      <c r="G12" s="11" t="s">
        <v>21</v>
      </c>
      <c r="H12" t="str">
        <f t="shared" si="0"/>
        <v>MUÑOZ  ESPINOSA, IRENE DEL CARMEN</v>
      </c>
      <c r="O12" t="s">
        <v>27</v>
      </c>
      <c r="P12" t="str">
        <f t="shared" si="1"/>
        <v>SALINAS  CONTRERAS, MARCIA VALESKA</v>
      </c>
    </row>
    <row r="13" spans="1:16" x14ac:dyDescent="0.25">
      <c r="A13" t="s">
        <v>17</v>
      </c>
      <c r="B13" t="e">
        <f>VLOOKUP(A:A,Hoja1!#REF!,1,0)</f>
        <v>#REF!</v>
      </c>
      <c r="G13" s="11" t="s">
        <v>26</v>
      </c>
      <c r="H13" t="str">
        <f t="shared" si="0"/>
        <v>MUÑOZ  SALAS, JUDITH ELIANA</v>
      </c>
      <c r="O13" t="s">
        <v>17</v>
      </c>
      <c r="P13" t="str">
        <f t="shared" si="1"/>
        <v>ALVAREZ  ESPINOZA, EVELYN ANGELICA</v>
      </c>
    </row>
    <row r="14" spans="1:16" x14ac:dyDescent="0.25">
      <c r="A14" t="s">
        <v>18</v>
      </c>
      <c r="B14" t="e">
        <f>VLOOKUP(A:A,Hoja1!#REF!,1,0)</f>
        <v>#REF!</v>
      </c>
      <c r="G14" s="11" t="s">
        <v>10</v>
      </c>
      <c r="H14" t="str">
        <f t="shared" si="0"/>
        <v>PEÑA  LEIVA, ALEJANDRO ERNESTO</v>
      </c>
      <c r="O14" t="s">
        <v>18</v>
      </c>
      <c r="P14" t="str">
        <f t="shared" si="1"/>
        <v>MARTICORENA  ARAYA, MIGUEL FERNANDO</v>
      </c>
    </row>
    <row r="15" spans="1:16" x14ac:dyDescent="0.25">
      <c r="A15" t="s">
        <v>19</v>
      </c>
      <c r="B15" t="e">
        <f>VLOOKUP(A:A,Hoja1!#REF!,1,0)</f>
        <v>#REF!</v>
      </c>
      <c r="G15" s="11" t="s">
        <v>27</v>
      </c>
      <c r="H15" t="str">
        <f t="shared" si="0"/>
        <v>SALINAS  CONTRERAS, MARCIA VALESKA</v>
      </c>
      <c r="O15" t="s">
        <v>19</v>
      </c>
      <c r="P15" t="str">
        <f t="shared" si="1"/>
        <v>LEON  CORREA , FRANCISCO JAVIER</v>
      </c>
    </row>
    <row r="16" spans="1:16" x14ac:dyDescent="0.25">
      <c r="A16" t="s">
        <v>20</v>
      </c>
      <c r="B16" t="e">
        <f>VLOOKUP(A:A,Hoja1!#REF!,1,0)</f>
        <v>#REF!</v>
      </c>
      <c r="G16" s="11" t="s">
        <v>20</v>
      </c>
      <c r="H16" t="str">
        <f t="shared" si="0"/>
        <v>SANTOS  ANZORANDIA, CARLOS MIGUEL</v>
      </c>
      <c r="O16" t="s">
        <v>20</v>
      </c>
      <c r="P16" t="str">
        <f t="shared" si="1"/>
        <v>SANTOS  ANZORANDIA, CARLOS MIGUEL</v>
      </c>
    </row>
    <row r="17" spans="1:16" x14ac:dyDescent="0.25">
      <c r="A17" t="s">
        <v>21</v>
      </c>
      <c r="B17" t="e">
        <f>VLOOKUP(A:A,Hoja1!#REF!,1,0)</f>
        <v>#REF!</v>
      </c>
      <c r="G17" s="11" t="s">
        <v>16</v>
      </c>
      <c r="H17" t="str">
        <f t="shared" si="0"/>
        <v>SEQUEIRA  DAZA, DORIS DEL CARMEN</v>
      </c>
      <c r="O17" t="s">
        <v>21</v>
      </c>
      <c r="P17" t="str">
        <f t="shared" si="1"/>
        <v>MUÑOZ  ESPINOSA, IRENE DEL CARMEN</v>
      </c>
    </row>
    <row r="18" spans="1:16" x14ac:dyDescent="0.25">
      <c r="A18" t="s">
        <v>22</v>
      </c>
      <c r="B18" t="e">
        <f>VLOOKUP(A:A,Hoja1!#REF!,1,0)</f>
        <v>#REF!</v>
      </c>
      <c r="G18" s="11" t="s">
        <v>28</v>
      </c>
      <c r="H18" t="str">
        <f t="shared" si="0"/>
        <v>SOBARZO  SANCHEZ, EDUARDO MARCELO</v>
      </c>
      <c r="O18" t="s">
        <v>22</v>
      </c>
      <c r="P18" t="str">
        <f t="shared" si="1"/>
        <v>CORRAL  ZAVALA, SEBASTIAN</v>
      </c>
    </row>
    <row r="19" spans="1:16" x14ac:dyDescent="0.25">
      <c r="A19" t="s">
        <v>31</v>
      </c>
      <c r="B19" t="e">
        <f>VLOOKUP(A:A,Hoja1!#REF!,1,0)</f>
        <v>#REF!</v>
      </c>
      <c r="G19" s="11" t="s">
        <v>23</v>
      </c>
      <c r="H19" t="str">
        <f t="shared" si="0"/>
        <v>UNGER  VERGARA, GEORG HEINZ</v>
      </c>
      <c r="O19" t="s">
        <v>31</v>
      </c>
      <c r="P19" t="str">
        <f t="shared" si="1"/>
        <v>VALENZUELA  VALDERRAMA, MANUEL ALEJANDRO</v>
      </c>
    </row>
    <row r="20" spans="1:16" x14ac:dyDescent="0.25">
      <c r="A20" t="s">
        <v>28</v>
      </c>
      <c r="B20" t="e">
        <f>VLOOKUP(A:A,Hoja1!#REF!,1,0)</f>
        <v>#REF!</v>
      </c>
      <c r="G20" s="11" t="s">
        <v>13</v>
      </c>
      <c r="H20" t="str">
        <f t="shared" si="0"/>
        <v>VALDES  ROJAS, MARIA ALICIA</v>
      </c>
      <c r="O20" t="s">
        <v>28</v>
      </c>
      <c r="P20" t="str">
        <f t="shared" si="1"/>
        <v>SOBARZO  SANCHEZ, EDUARDO MARCELO</v>
      </c>
    </row>
    <row r="21" spans="1:16" x14ac:dyDescent="0.25">
      <c r="A21" t="s">
        <v>29</v>
      </c>
      <c r="B21" t="e">
        <f>VLOOKUP(A:A,Hoja1!D6:D6,1,0)</f>
        <v>#N/A</v>
      </c>
      <c r="G21" s="11" t="s">
        <v>29</v>
      </c>
      <c r="H21" t="str">
        <f t="shared" si="0"/>
        <v>VALENZUELA  BARRA, GABRIELA MARIA JOSE</v>
      </c>
      <c r="O21" t="s">
        <v>29</v>
      </c>
      <c r="P21" t="str">
        <f t="shared" si="1"/>
        <v>VALENZUELA  BARRA, GABRIELA MARIA JOSE</v>
      </c>
    </row>
    <row r="22" spans="1:16" x14ac:dyDescent="0.25">
      <c r="A22" t="s">
        <v>30</v>
      </c>
      <c r="B22" t="e">
        <f>VLOOKUP(A:A,Hoja1!D6:D6,1,0)</f>
        <v>#N/A</v>
      </c>
      <c r="G22" s="11" t="s">
        <v>30</v>
      </c>
      <c r="H22" t="str">
        <f t="shared" si="0"/>
        <v>VALENZUELA  MAYORGA, JUAN ALEXIS</v>
      </c>
      <c r="O22" t="s">
        <v>30</v>
      </c>
      <c r="P22" t="str">
        <f t="shared" si="1"/>
        <v>VALENZUELA  MAYORGA, JUAN ALEXIS</v>
      </c>
    </row>
    <row r="23" spans="1:16" x14ac:dyDescent="0.25">
      <c r="A23" t="s">
        <v>23</v>
      </c>
      <c r="B23" t="e">
        <f>VLOOKUP(A:A,Hoja1!D6:D6,1,0)</f>
        <v>#N/A</v>
      </c>
      <c r="G23" s="11" t="s">
        <v>31</v>
      </c>
      <c r="H23" t="str">
        <f t="shared" si="0"/>
        <v>VALENZUELA  VALDERRAMA, MANUEL ALEJANDRO</v>
      </c>
      <c r="O23" t="s">
        <v>23</v>
      </c>
      <c r="P23" t="str">
        <f t="shared" si="1"/>
        <v>UNGER  VERGARA, GEORG HEINZ</v>
      </c>
    </row>
    <row r="24" spans="1:16" x14ac:dyDescent="0.25">
      <c r="A24" t="s">
        <v>26</v>
      </c>
      <c r="B24" t="e">
        <f>VLOOKUP(A:A,Hoja1!D6:D7,1,0)</f>
        <v>#N/A</v>
      </c>
      <c r="O24" t="s">
        <v>26</v>
      </c>
      <c r="P24" t="str">
        <f t="shared" si="1"/>
        <v>MUÑOZ  SALAS, JUDITH ELIANA</v>
      </c>
    </row>
    <row r="25" spans="1:16" x14ac:dyDescent="0.25">
      <c r="A25" t="s">
        <v>37</v>
      </c>
      <c r="B25" t="e">
        <f>VLOOKUP(A:A,Hoja1!D6:D7,1,0)</f>
        <v>#N/A</v>
      </c>
      <c r="O25" t="s">
        <v>37</v>
      </c>
      <c r="P25" t="e">
        <f t="shared" si="1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CECILIA DEL PILAR MORALES  RIVERA</cp:lastModifiedBy>
  <dcterms:created xsi:type="dcterms:W3CDTF">2021-04-30T16:35:33Z</dcterms:created>
  <dcterms:modified xsi:type="dcterms:W3CDTF">2022-05-19T15:31:46Z</dcterms:modified>
</cp:coreProperties>
</file>